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mc:AlternateContent xmlns:mc="http://schemas.openxmlformats.org/markup-compatibility/2006">
    <mc:Choice Requires="x15">
      <x15ac:absPath xmlns:x15ac="http://schemas.microsoft.com/office/spreadsheetml/2010/11/ac" url="C:\Users\danie\Documents\Zakázka\SOUTEZ\134\KV_Školy\VV\Část 3_VV_Školní nábytek-spotřebiče\"/>
    </mc:Choice>
  </mc:AlternateContent>
  <xr:revisionPtr revIDLastSave="0" documentId="13_ncr:1_{E423DAA8-F1D9-44D5-AF89-0639E7E5468D}" xr6:coauthVersionLast="47" xr6:coauthVersionMax="47" xr10:uidLastSave="{00000000-0000-0000-0000-000000000000}"/>
  <bookViews>
    <workbookView xWindow="11568" yWindow="36" windowWidth="11436" windowHeight="12252" xr2:uid="{00000000-000D-0000-FFFF-FFFF00000000}"/>
  </bookViews>
  <sheets>
    <sheet name="VV" sheetId="7"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6" i="7" l="1"/>
  <c r="H96" i="7"/>
  <c r="G96" i="7"/>
  <c r="H95" i="7"/>
  <c r="G95" i="7"/>
  <c r="I95" i="7" s="1"/>
  <c r="I94" i="7"/>
  <c r="H94" i="7"/>
  <c r="G94" i="7"/>
  <c r="G47" i="7"/>
  <c r="H47" i="7"/>
  <c r="I47" i="7"/>
  <c r="G48" i="7"/>
  <c r="I48" i="7" s="1"/>
  <c r="H48" i="7"/>
  <c r="G49" i="7"/>
  <c r="I49" i="7" s="1"/>
  <c r="H49" i="7"/>
  <c r="G50" i="7"/>
  <c r="H50" i="7"/>
  <c r="I50" i="7"/>
  <c r="G51" i="7"/>
  <c r="H51" i="7"/>
  <c r="I51" i="7"/>
  <c r="G52" i="7"/>
  <c r="I52" i="7" s="1"/>
  <c r="H52" i="7"/>
  <c r="G53" i="7"/>
  <c r="I53" i="7" s="1"/>
  <c r="H53" i="7"/>
  <c r="G54" i="7"/>
  <c r="H54" i="7"/>
  <c r="I54" i="7"/>
  <c r="G55" i="7"/>
  <c r="H55" i="7"/>
  <c r="I55" i="7"/>
  <c r="G56" i="7"/>
  <c r="I56" i="7" s="1"/>
  <c r="H56" i="7"/>
  <c r="G57" i="7"/>
  <c r="I57" i="7" s="1"/>
  <c r="H57" i="7"/>
  <c r="G58" i="7"/>
  <c r="H58" i="7"/>
  <c r="I58" i="7"/>
  <c r="G59" i="7"/>
  <c r="H59" i="7"/>
  <c r="I59" i="7"/>
  <c r="G60" i="7"/>
  <c r="I60" i="7" s="1"/>
  <c r="H60" i="7"/>
  <c r="G61" i="7"/>
  <c r="I61" i="7" s="1"/>
  <c r="H61" i="7"/>
  <c r="G62" i="7"/>
  <c r="H62" i="7"/>
  <c r="I62" i="7"/>
  <c r="G63" i="7"/>
  <c r="H63" i="7"/>
  <c r="I63" i="7"/>
  <c r="G64" i="7"/>
  <c r="I64" i="7" s="1"/>
  <c r="H64" i="7"/>
  <c r="G65" i="7"/>
  <c r="I65" i="7" s="1"/>
  <c r="H65" i="7"/>
  <c r="G66" i="7"/>
  <c r="H66" i="7"/>
  <c r="I66" i="7"/>
  <c r="G67" i="7"/>
  <c r="H67" i="7"/>
  <c r="I67" i="7"/>
  <c r="G68" i="7"/>
  <c r="I68" i="7" s="1"/>
  <c r="H68" i="7"/>
  <c r="G69" i="7"/>
  <c r="I69" i="7" s="1"/>
  <c r="H69" i="7"/>
  <c r="G70" i="7"/>
  <c r="H70" i="7"/>
  <c r="I70" i="7"/>
  <c r="G71" i="7"/>
  <c r="H71" i="7"/>
  <c r="I71" i="7"/>
  <c r="G72" i="7"/>
  <c r="I72" i="7" s="1"/>
  <c r="H72" i="7"/>
  <c r="G73" i="7"/>
  <c r="I73" i="7" s="1"/>
  <c r="H73" i="7"/>
  <c r="G74" i="7"/>
  <c r="H74" i="7"/>
  <c r="I74" i="7"/>
  <c r="G75" i="7"/>
  <c r="H75" i="7"/>
  <c r="I75" i="7"/>
  <c r="G76" i="7"/>
  <c r="I76" i="7" s="1"/>
  <c r="H76" i="7"/>
  <c r="G77" i="7"/>
  <c r="I77" i="7" s="1"/>
  <c r="H77" i="7"/>
  <c r="G78" i="7"/>
  <c r="H78" i="7"/>
  <c r="I78" i="7"/>
  <c r="G79" i="7"/>
  <c r="H79" i="7"/>
  <c r="I79" i="7"/>
  <c r="G81" i="7"/>
  <c r="I81" i="7" s="1"/>
  <c r="H81" i="7"/>
  <c r="G82" i="7"/>
  <c r="H82" i="7"/>
  <c r="I82" i="7"/>
  <c r="G83" i="7"/>
  <c r="H83" i="7"/>
  <c r="I83" i="7"/>
  <c r="G84" i="7"/>
  <c r="I84" i="7" s="1"/>
  <c r="H84" i="7"/>
  <c r="G85" i="7"/>
  <c r="I85" i="7" s="1"/>
  <c r="H85" i="7"/>
  <c r="G86" i="7"/>
  <c r="H86" i="7"/>
  <c r="I86" i="7"/>
  <c r="G87" i="7"/>
  <c r="H87" i="7"/>
  <c r="I87" i="7"/>
  <c r="G88" i="7"/>
  <c r="I88" i="7" s="1"/>
  <c r="H88" i="7"/>
  <c r="G90" i="7"/>
  <c r="H90" i="7"/>
  <c r="I90" i="7"/>
  <c r="I46" i="7"/>
  <c r="H46" i="7"/>
  <c r="G46" i="7"/>
  <c r="G11" i="7"/>
  <c r="H11" i="7"/>
  <c r="I11" i="7"/>
  <c r="G12" i="7"/>
  <c r="I12" i="7" s="1"/>
  <c r="H12" i="7"/>
  <c r="G13" i="7"/>
  <c r="H13" i="7"/>
  <c r="I13" i="7"/>
  <c r="G14" i="7"/>
  <c r="H14" i="7"/>
  <c r="I14" i="7"/>
  <c r="G15" i="7"/>
  <c r="H15" i="7"/>
  <c r="I15" i="7"/>
  <c r="G16" i="7"/>
  <c r="I16" i="7" s="1"/>
  <c r="H16" i="7"/>
  <c r="G17" i="7"/>
  <c r="H17" i="7"/>
  <c r="I17" i="7"/>
  <c r="G18" i="7"/>
  <c r="H18" i="7"/>
  <c r="I18" i="7"/>
  <c r="G19" i="7"/>
  <c r="H19" i="7"/>
  <c r="I19" i="7"/>
  <c r="G20" i="7"/>
  <c r="I20" i="7" s="1"/>
  <c r="H20" i="7"/>
  <c r="G21" i="7"/>
  <c r="H21" i="7"/>
  <c r="I21" i="7"/>
  <c r="G22" i="7"/>
  <c r="H22" i="7"/>
  <c r="I22" i="7"/>
  <c r="G23" i="7"/>
  <c r="H23" i="7"/>
  <c r="I23" i="7"/>
  <c r="G24" i="7"/>
  <c r="I24" i="7" s="1"/>
  <c r="H24" i="7"/>
  <c r="G25" i="7"/>
  <c r="H25" i="7"/>
  <c r="I25" i="7"/>
  <c r="G26" i="7"/>
  <c r="H26" i="7"/>
  <c r="I26" i="7"/>
  <c r="G27" i="7"/>
  <c r="H27" i="7"/>
  <c r="I27" i="7"/>
  <c r="G28" i="7"/>
  <c r="I28" i="7" s="1"/>
  <c r="H28" i="7"/>
  <c r="G29" i="7"/>
  <c r="H29" i="7"/>
  <c r="I29" i="7"/>
  <c r="G30" i="7"/>
  <c r="H30" i="7"/>
  <c r="I30" i="7"/>
  <c r="G31" i="7"/>
  <c r="H31" i="7"/>
  <c r="I31" i="7"/>
  <c r="G32" i="7"/>
  <c r="I32" i="7" s="1"/>
  <c r="H32" i="7"/>
  <c r="G33" i="7"/>
  <c r="H33" i="7"/>
  <c r="I33" i="7"/>
  <c r="G34" i="7"/>
  <c r="H34" i="7"/>
  <c r="I34" i="7"/>
  <c r="G35" i="7"/>
  <c r="H35" i="7"/>
  <c r="I35" i="7"/>
  <c r="G36" i="7"/>
  <c r="I36" i="7" s="1"/>
  <c r="H36" i="7"/>
  <c r="G37" i="7"/>
  <c r="H37" i="7"/>
  <c r="I37" i="7"/>
  <c r="G39" i="7"/>
  <c r="H39" i="7"/>
  <c r="I39" i="7"/>
  <c r="G40" i="7"/>
  <c r="I40" i="7" s="1"/>
  <c r="H40" i="7"/>
  <c r="G41" i="7"/>
  <c r="H41" i="7"/>
  <c r="I41" i="7"/>
  <c r="G43" i="7"/>
  <c r="H43" i="7"/>
  <c r="I43" i="7"/>
  <c r="I10" i="7"/>
  <c r="H10" i="7"/>
  <c r="G10" i="7"/>
  <c r="I97" i="7" l="1"/>
  <c r="H97" i="7"/>
  <c r="I91" i="7"/>
  <c r="H91" i="7"/>
  <c r="H44" i="7"/>
  <c r="I44" i="7"/>
  <c r="H98" i="7" l="1"/>
  <c r="I98" i="7"/>
</calcChain>
</file>

<file path=xl/sharedStrings.xml><?xml version="1.0" encoding="utf-8"?>
<sst xmlns="http://schemas.openxmlformats.org/spreadsheetml/2006/main" count="181" uniqueCount="116">
  <si>
    <t>J.cena</t>
  </si>
  <si>
    <t>%</t>
  </si>
  <si>
    <t>Celkem</t>
  </si>
  <si>
    <t>bez DPH</t>
  </si>
  <si>
    <t>Zadavatel:</t>
  </si>
  <si>
    <t>DPH</t>
  </si>
  <si>
    <t>s DPH</t>
  </si>
  <si>
    <t>označení:</t>
  </si>
  <si>
    <t>Název</t>
  </si>
  <si>
    <t>ks</t>
  </si>
  <si>
    <t>Katedra</t>
  </si>
  <si>
    <t>Židle učitelská</t>
  </si>
  <si>
    <t>Židle učitele je výškově stavitelná. Výšku sedací plochy lze plynule měnit v rozmezí 41cm – 54cm. Výškovou stavitelnost zaručuje plynová vzpěra, která je přímo určena pro kancelářské židle.  Plynová vzpěra, jež je ovládaná pákou pod sedákem, je vybavena pružným blokováním v požadované poloze, tzn. že je zachováno pružení židle (její horní části) v blokované poloze. Plynová vzpěra je bezúdržbová.  Židle se požaduje s černým plastovým pěticípým křížem, který je vyroben z tvrzeného polyamidu s otočnými kolečky s běhounem z termoplastické šedé gumy, u kterých je zaručena dostatečná ochrana podlahy z PVC. Jednodílná skořepina je vyrobena z jedenácti vrstvé bukové překližky povrchově upravené bezbarvým polyuretanovým lakem. Tvarově upravená překližka zaručuje maximální ergonomii sezení.  Překližková skořepina židle je doplněna průhmatem. Dřevěná skořepina je ke spodní části židle přichycena pomocí šroubových spojů s metrickým závitem, které zaručující maximální pevnost spojení skořepina – spodní část židle.  Částečné čalounění židle je pevně pomocí skrytého kování fixované k sedáku (nikoli pouze podlepení).</t>
  </si>
  <si>
    <t>Pracovní deska</t>
  </si>
  <si>
    <t>Pracovní deska demonstrační pracoviště vč. výřezů - vysoce odolná kamenina tl. 30mm - m2</t>
  </si>
  <si>
    <t>Nástěnka</t>
  </si>
  <si>
    <t>Montáž nábytkové části, ustavení, fixace, seřízení</t>
  </si>
  <si>
    <t xml:space="preserve">Elektroinstalace učitelského pracoviště </t>
  </si>
  <si>
    <t>Drobné elektroinstalační práce - napojení elektroinstalace - kabeláž CYKY 3x2,5 do pracoviště katedry, vybavení katedry a napojení - zásuvky, ostatní kabeláže projekce a UTP</t>
  </si>
  <si>
    <t>Ekologická likvidace</t>
  </si>
  <si>
    <t>Vykládka, vynesení do učebny školy</t>
  </si>
  <si>
    <t>Doprava vč. dopravy montáže</t>
  </si>
  <si>
    <t>Židle žákovská</t>
  </si>
  <si>
    <t>Pomůcky</t>
  </si>
  <si>
    <t>Elektrorevize</t>
  </si>
  <si>
    <t>Elektrorevize provedené elektroinstalace do pracovišť učebny.</t>
  </si>
  <si>
    <t>Celkem ostatní náklady</t>
  </si>
  <si>
    <t>Skříň vysoká</t>
  </si>
  <si>
    <t>Učebna chemie velká</t>
  </si>
  <si>
    <t xml:space="preserve">Skříňka demonstračního stolu pro vestavbu elektro-výbavy </t>
  </si>
  <si>
    <t>Zdroj NN</t>
  </si>
  <si>
    <t>Zdroj NN 0-24V,plynulá regulace střídavého i stejnosměrného napětí, digitální displej,výstup pro učitele 6V a 12V/6A, výkon 10A, přepínač AC/DC na ovládacím panelu zdroje, výstupy pro připojení NN panelů na žákovských pracovištích, všechny napěťové vstupy jsou chráněny proti přetížení a zkratu. Celý agregát umístěn v plastovém boxu s čelním panelem s vestavnými prvky pro ovládání.</t>
  </si>
  <si>
    <t>Dřez</t>
  </si>
  <si>
    <t>Zásuvka</t>
  </si>
  <si>
    <t>Zásuvka 230 V</t>
  </si>
  <si>
    <t>Elektro výbava:</t>
  </si>
  <si>
    <t>Elektroinstalace projekce vč. ostatní kabeláže pro ozvučení</t>
  </si>
  <si>
    <t xml:space="preserve">Drobné elektroinstalační práce, lištování na stěně učebny, svazkování a propojení kabeláže projekce  a ozvučení s učitelským pracovištěm do funkčního systému, kabel CYKY 3x2,5; RGB nebo HDMI, USB, osazení kabelů koncovkami, </t>
  </si>
  <si>
    <t>Ostatní náklady</t>
  </si>
  <si>
    <t>Celkem učebny</t>
  </si>
  <si>
    <t>Vodoinstalace</t>
  </si>
  <si>
    <t xml:space="preserve">Napojení umyvadel a baterií na již připravené přívody a odpady vody vč. instalačního materiálu </t>
  </si>
  <si>
    <t>Nastavec skříňový</t>
  </si>
  <si>
    <t>Základní škola, Konečná 917/25, 36005 Karlovy Vary - Rybáře, IČ 49753754</t>
  </si>
  <si>
    <t>Učitelské kompaktní pracoviště s přípravou pro  vnitřní skrytou elektro vestavbu, kabeláže a výsuv LCD monitoru. Katedra o rozměru (vxšxh) 76 x 90 x 68 cm je vestavěna do samonosné ocelové kostry. Boční nohy jsou z plochooválného profilu min. 50x30x2mm ohýbaného do tvaru "C" s min. 250mm dlouhým rektifikovaným návlekem na spodní části. Dvojitá záda i boxy  jsou z materiálu LTD 18 mm, hrany ošetřené ABS 2mm. Na pracovní desku je předepsán laminovaný  materiál MDF v designu buk, kdy poslední průhledná ochranná vrstva -overlay chrání desku před opotřebením. Pracovní deska katedry o tloušťce 25mm s ABS hranou  je horizontálně posuvná (na ložisku nebo obdobně mechanicky kvalitní řešení), uzamykatelná. Pod pracovní deskou má katedra vestavěný vertikálně výsuvný mechanismus se sklopným VESA držákem a možností umístění min. v pěti výškových stupních pro různé velikosti LCD monitoru. Výsuv je realizován pomocí skryté plynové vzpěry, která je vybavena hydraulickým tlumením před dosažením koncové polohy (omezení dynamických rázů od skokového zastavení výsuvu). Odblokování pracuje na principu „propiskového mechanismu“, kdy při lehkém zatlačení na výsuv dojde k odblokování výsuvu a jeho následnému vysunutí do pracovní pozice, tzn. LCD monitor se samočinně (ne elektricky) vysune nad pracovní desku. Při zasunutí výsuvu (monitoru) dojde k automatické blokaci výsuvu. Plastové kluzné segmenty pro hladký a tichý chod výsuvu jsou snadno vyměnitelné pro případný servis po dlouholetém používání. Pojezd pro klávesnici není požadován. Pracoviště má přípravu pro kotvení k podlaze, skrytý prostup kabeláže z podlahy do boxu katedry. Katedra má uzamykatelný box pro PC. Kovové části jsou ošetřeny práškovou vypalovanou barvou - odstín dle RAL. Rozměry v toleranci +/-5%.</t>
  </si>
  <si>
    <t>Roletová skříň</t>
  </si>
  <si>
    <t>Skříňka s uzamykatelnou roletkou pro AV přístroje, rozměr (vxšxh) 76 x 68 x 68 cm, je vestavěna do samonosné ocelové kostry z plochooválného profilu min. 50x30x2mm. Boční nohy tvaru "C", výplně z LTD 18mm  i pracovní deska o tl. 25mm s ABS hranou jsou shodného provedení a designu jako katedra včetně overlay - rozšiřuje ji o tento modul. Má rovněž vyřešen skrytý prostup kabeláže do boxu s přípravou pro elektrovestavbu. Podnož je opatřena návleky o délce 250mm s rektifikací a přípravou pro kotvení k podlaze. Prášková vypalovaná barva na kovových částech v odstínu dle RAL. Rozměry v toleranci +/-5%.</t>
  </si>
  <si>
    <t>Skříňka mycího stolu 90x60x57 cm</t>
  </si>
  <si>
    <t>Keramický dřez laboratorní 20x53x47 cm</t>
  </si>
  <si>
    <t>Výpusť výtokovou trubkou</t>
  </si>
  <si>
    <t>Baterie studená voda</t>
  </si>
  <si>
    <t>Ramínko k baterii</t>
  </si>
  <si>
    <t>Náustek</t>
  </si>
  <si>
    <t>Skříňka demonstračního stolu o rozměru (vxšxh) 90x77x57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policová, zadveřená, uzamykatelná. Skříňka je rovněž osazena čtyřmi rektifikačními šrouby. Prášková vypalovaná barva na kovových částech včetně úchytek v odstínu dle RAL. Rozměry v toleranci +/-5%.</t>
  </si>
  <si>
    <t>Skříňka mycího stolu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 přípravou na vestavbu keramického dřezu a baterie.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</si>
  <si>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Skříňka demonstračního stolu 90x77x57 cm</t>
  </si>
  <si>
    <t>Skříňka demonstračního stolu o rozměru (vxšxh) 90x63x57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vybavená uzamykatelnou zásuvkou s přípravou na vestavbu laboratorního zdroje (až dvou kusů), pod ní je druhá zásuvka se zámkem s výřezy pro umístění vytypovaných senzorických modulů z učitelských sad a jejich příslušenství. Skříňka je rovněž osazena čtyřmi rektifikačními šrouby. Prášková vypalovaná barva na kovových částech včetně úchytek v odstínu dle RAL. Rozměry v toleranci +/-5%.</t>
  </si>
  <si>
    <t xml:space="preserve">Žákovský stůl dvoumístný o rozměru (vxšxh) 76x120x59 cm. Kombinovaná konstrukce na samonosné kovové podnoži z profilu 40x20xmm, čelní krytí je vyrobeno z ocelového perforovaného plechu tl. 1mm a ocelového profilu 20x20x1,5 mm. Výplň  bočnice z LTD o tloušťce 18mm. Pracovní deska vysokotlaký laminát (postforming/HPL folie) o tloušťce 28 mm. Kovové části stolu jsou  ošetřeny práškovou vypalovací barvou dle vzorníku RAL. Rozměrové parametry jsou v toleranci +/-5%. </t>
  </si>
  <si>
    <t>Skříňka  90x80x57 cm</t>
  </si>
  <si>
    <t>Skříňka 90x60x57 cm</t>
  </si>
  <si>
    <t>Skříňka  90x40x57 cm</t>
  </si>
  <si>
    <t>Skříňka o rozměru (vxšxh) 90x80x57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policová, zadveřená, uzamykatelná. Skříňka je rovněž osazena čtyřmi rektifikačními šrouby. Prášková vypalovaná barva na kovových částech včetně úchytek v odstínu dle RAL. Rozměry v toleranci +/-5%.</t>
  </si>
  <si>
    <t>Skříňka o rozměru (vxšxh) 90x40x57 cm. Korpus LTD 18mm s ABS hranou 2mm, lepená konstrukce. Celá konstrukce je zpevněna ocelovým jeklem min.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se třemi zásuvkami. Skříňka je rovněž osazena čtyřmi rektifikačními šrouby. Prášková vypalovaná barva na kovových částech včetně úchytek v odstínu dle RAL. Rozměry v toleranci +/-5%.</t>
  </si>
  <si>
    <t>Skříňka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 přípravou na vestavbu keramického dřezu a baterie.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</si>
  <si>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Skříň o rozměru  180x90x60 cm ( v x š x h )
Konstrukce: LTD  18 mm, lepená konstrukce, 2 mm ABS hrany. Celá konstrukce je zpevněna ocelovým jeklem  40 x 20 mm umístěným z čelní pohledové strany skříně - v horní i spodní části. Profily jsou do korpusu zapuštěny do hloubky 20mm a druhým rozměrem 40 mm rámují uvedené části. Skříň je rovněž osazena čtyřmi rektifikačními šrouby. Skříň je dvoudveřová, uzamykatelná, má stavitelné police. Prášková vypalovaná barva na kovových částech  včetně úchytek odstínu dle RAL. Rozměry v toleranci +/-5%.</t>
  </si>
  <si>
    <t>Skříňový nastavec o rozměru 60x90x60 cm ( v x š x h ). Konstrukce: LTD  18 mm, lepená konstrukce, 2 mm ABS hrany. Celá konstrukce je zpevněna ocelovým jeklem  40 x 20 mm umístěným z čelní pohledové strany skříně - v horní části. Profil je do korpusu zapuštěn do hloubky 20mm a druhým rozměrem 40 mm rámuje uvedené části.                                                                                                                 Nastavec je dvoudveřový, stavitelná police. Prášková vypalovaná barva na kovových částech včetně úchytek je v odstínu dle RAL.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</si>
  <si>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zadveřený prosklenými bezrámovými uzamykatelnými dvířky, spodní část má dvoje dvířka se zámkem.  Skříň je vybavená - stavitelné police. Prášková vypalovaná barva na kovových částech  včetně úchytek je v odstínu dle RAL.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</si>
  <si>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otevřený, spodní část má dvoje dvířka se zámkem.  Skříň je vybavená - stavitelné police. Prášková vypalovaná barva na kovových částech  včetně úchytek je v odstínu dle RAL. Rozměry v toleranci +/-5%.</t>
  </si>
  <si>
    <t>Nástěnka textilní o rozměru 200x100 cm je sendvičové konstrukce pro snadné vpichování špendlíků. Rám nástěnky je vyroben z hliníku s plastovými rohy.  Rozměry v toleranci +/-5%.</t>
  </si>
  <si>
    <t>Nástěnka textilní o rozměru 150x100 cm je sendvičové konstrukce pro snadné vpichování špendlíků. Rám nástěnky je vyroben z hliníku s plastovými rohy.  Rozměry v toleranci +/-5%.</t>
  </si>
  <si>
    <t xml:space="preserve">Skříň pro uložení 30 ks notebooků a zároveň nabíjení v síti 230 V o rozměru (vxšxh) 125x131x50 cm, pojízdná. Kovová konstrukce je ošetřena práškovou vypalovací barvou, boční stěny jsou perforované pro zajištění přirozeného větrání notebooků. Na vrchu skříně je šedá melaminová odkládací deska o tl. 18 mm. Max. přípustná velikost notebooku je 90 x 340 x 470 mm, která odpovídá obrazovce velikosti 17“, </t>
  </si>
  <si>
    <t>Nabíjecí skříň</t>
  </si>
  <si>
    <t>Parapet</t>
  </si>
  <si>
    <t>Parapetní deska s větrací mřížkou cca 1200 x 45 cm (nutno doměřit na místě).</t>
  </si>
  <si>
    <t>Celkem učebna chemie velká</t>
  </si>
  <si>
    <t>Učebna chemie malá</t>
  </si>
  <si>
    <t xml:space="preserve">Žákovský stůl třímístný o rozměru (vxšxh) 76x180x59 cm. Kombinovaná konstrukce na samonosné kovové podnoži z profilu 40x20xmm, čelní krytí je vyrobeno z ocelového perforovaného plechu tl. 1mm a ocelového profilu 20x20x1,5 mm. Výplň  bočnice a nábytkový kanál pro kabeláže  z LTD o tloušťce 18mm. Pracovní deska vysokotlaký laminát (postforming/HPL folie) o tloušťce 28 mm má odklop s přípravou pro zásuvku 230V(3x) a elektrický zámeček odklopu(1x). Stůl je dále vybaven plechovým krytem k noze stolu pro vedení kabeláží a přípraven ke kotvení k podlaze.  Kovové části stolu jsou  ošetřeny práškovou vypalovací barvou dle vzorníku RAL. Rozměrové parametry jsou v toleranci +/-5%. </t>
  </si>
  <si>
    <t>Žákovský stůl</t>
  </si>
  <si>
    <t>Médiový díl</t>
  </si>
  <si>
    <t>Keramický dřez do skříňky</t>
  </si>
  <si>
    <t>Centrální médiový díl (vxšxh) 90x150x70 cm, konstrukce LTD tl. 18 mm s ABS hranou, pod uzamykatelnou horní roletou příprava pro osazení dřezu a baterie, vnitřní část dílu tvoří kompakt.  Rozměry v toleranci +/-5%.</t>
  </si>
  <si>
    <t>Centrální médiový díl (vxšxh) 90x140x70 cm, konstrukce LTD tl. 18 mm s ABS hranou, pod uzamykatelnou horní roletou příprava pro osazení dřezu a baterie, vnitřní část dílu tvoří kompakt.  Rozměry v toleranci +/-5%.</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</si>
  <si>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i spodní díl skříně je osazen dvoudvířky se zámkem. Skříň je vybavená - stavitelné police. Prášková vypalovaná barva na kovových částech  včetně úchytek je  v odstínu dle RAL. Rozměry v toleranci +/-5%.</t>
  </si>
  <si>
    <t>Digestoř</t>
  </si>
  <si>
    <t>Nástěnka textilní o rozměru 120x90 cm je sendvičové konstrukce pro snadné vpichování špendlíků. Rám nástěnky je vyroben z hliníku s plastovými rohy.  Rozměry v toleranci +/-5%.</t>
  </si>
  <si>
    <t>Kryt radiátorů vč. parapetní desky</t>
  </si>
  <si>
    <t>Kryt radiátorů včetně parapetní desky, větrací mřížky cca 870 x 45 cm (nutno doměřit na místě).</t>
  </si>
  <si>
    <t>Elelektrický zámek pro žákovské pracoviště</t>
  </si>
  <si>
    <t>Centrální ovládání zámků v žákovských stolech z učitelského pracoviště</t>
  </si>
  <si>
    <t>Elektroinstalace žákovských pracovišť</t>
  </si>
  <si>
    <t xml:space="preserve">Napojení dřezů a umyvadel na již připravené přívody a odpady vody vč. instalačního materiálu </t>
  </si>
  <si>
    <t>El.zámek</t>
  </si>
  <si>
    <t>Centrální ovládání</t>
  </si>
  <si>
    <t>Celkem učebna chemie malá</t>
  </si>
  <si>
    <t xml:space="preserve">Žákovská židle bez možnosti stohování. Rám židle je vyroben z odlehčených profilů jako celosvařenec. Nosný profil rámu je plochoovál 38x20 o tloušťce stěny 2mm v kombinaci s trubkovým profilem. Opěrák je vyroben z bukové překližky povrchově upravené bezbarvým polyuretanovým lakem. Sedák opatřen prolisem v místě sedu (není opatřen krempou). Opěrák je tvarován (prohnut) ve dvou rovinách tak, aby co nejlépe svým tvarem odpovídal anatomii lidského těla v bederní oblasti. Sedák i opěrák židle jsou k rámu přinýtovány ocelovými nýty. Sedák s protiskluzovými profilovanými kolečky, které zabraňují nežádoucímu pohybu sedícího. Materiál sedáku je vyroben z tlakově tvarované tvrzené melaminové pryskyřice, s vysoce odolným povrchem vůči opotřebení. Sedák je otěruvzdorný, nárazuvzdorný, stálobarevný. Povrchová úprava práškovou vypalovací barvou v barevné škále RAL,  nosnost min. 100 kg. </t>
  </si>
  <si>
    <t>Digestoř školní pro učitelské pracoviště vybavená . Rozměr 220x110x60cm.Odsávání ventilátorem napojeným na vzduchotechniku. Osvětlení, průhled z bezpečnostního skla, stěny a konstrukce digestoře ze sendviče, hlavní vypínač na čelním panelu, zásuvky 230V, pracovní deska: konglomerovaný kámen o síle min. 20mm, vodovodní armatura s keramickým odkapávátkem s plnoprůtokovým sifonem 15x15cm. Konstrukční prvky zhotoveny z netříštivých materiálů, vnější svislé hrany zaobleny nejméně R 10. Výrobek musí být vyroben v souladu s  ČSN EN 610 10 – 1,2 – 2011, ČSN EN 14 175 – 2- 2003,       ČSN EN 14 175 – 3-2004, ČSN EN 61000-2-3 2014</t>
  </si>
  <si>
    <t>Skříňka demonstračního stolu 90x60x57 cm</t>
  </si>
  <si>
    <t>Skříňkademonstračního stolu o rozměru (vxšxh  90x60x57 cm. Korpus LTD 18mm s ABS hranou 2mm, lepená konstrukce. Celá konstrukce je zpevněna ocelovým profilem  40x20 mm umístěným z čelní strany skříňky ve spodní části. Profil je do korpusu zapuštěn do hloubky 20mm a druhým rozměrem 40 mm ohraničuje spodní část skříňky. Horní část skříňky je připravena na osazení pracovní deskou z odolné kameniny. Skříňka je zadveřená uzamykatelná, vnitřní prostor skříňky je určen pro vedení vodoinstalace a odpadu ke dřezu. Skříňka je rovněž osazena čtyřmi rektifikačními šrouby. Prášková vypalovaná barva na kovových částech včetně úchytek v odstínu dle RAL. Rozměry v toleranci +/-5%.</t>
  </si>
  <si>
    <t>Drobné elektroinstalační práce a vestavba zásuvek 230V v žákovském nábytku a napojení elektroinstalace - kabeláží na zásuvky  v odklopech žákovských stolů</t>
  </si>
  <si>
    <t>Drobné elektroinstalační práce a vestavba el.zámečků v žákovském nábytku a napojení na elektrozámečky v odklopech žákovských stolů</t>
  </si>
  <si>
    <t>Skříň o rozměru  180x90x60 cm ( v x š x h )
Konstrukce: LTD  18 mm, lepená konstrukce, 2 mm ABS hrany. Celá konstrukce je zpevněna ocelovým jeklem  40 x 20 mm umístěným z čelní pohledové strany skříně - v horní, střední i spodní části. Profily jsou do korpusu zapuštěny do hloubky 20mm a druhým rozměrem 40 mm rámují uvedené části. Skříň je rovněž osazena čtyřmi rektifikačními šrouby. Horní díl skříně je zadveřený prosklenými bezrámovými uzamykatelnými dvířky, spodní část má dvoje dvířka se zámkem.  Skříň je vybavená - stavitelné police. Prášková vypalovaná barva na kovových částech  včetně úchytek je v odstínu dle RAL. Rozměry v toleranci +/-5%.</t>
  </si>
  <si>
    <t>POZNÁMKA</t>
  </si>
  <si>
    <t>karcinogenní (R40, R45, R49), škodlivé pro reprodukční systém (R60, R61, R62,</t>
  </si>
  <si>
    <t>R63), mutagenní (R46, R68), toxické (R23, R24, R25, R26, R27, R28, R51),</t>
  </si>
  <si>
    <t>alergizující při vdechnutí (R42) nebo škodlivé pro životní prostředí (R50, R50/53,</t>
  </si>
  <si>
    <t>R51/53, R52, R52/53, R53), mohou vyvolat poškození dědičných vlastností (R46),</t>
  </si>
  <si>
    <t>při dlouhodobé expozici nebezpečí vážného poškození zdraví (R48), možné</t>
  </si>
  <si>
    <t>nebezpečí nevratných účinků (R68);</t>
  </si>
  <si>
    <t>- více než 5 % (hmotnostních) těkavých organických sloučenin;</t>
  </si>
  <si>
    <t>Ftaláty: Není dovoleno používat ftaláty, které v době použití splňují klasifikační kritéria</t>
  </si>
  <si>
    <t>kterékoli z následujících vět označujících riziko (nebo jejich kombinací): R60, R61, R62</t>
  </si>
  <si>
    <t>Povrchová úprava dřeva, plastových nebo kovových částí
 Výrobky používané pro povrchové úpravy nesmějí obsahovat:
- nebezpečné látky, které jsou klasifikovány podle směrnice 1999/45/ES jako
karcinogenní (R40, R45, R49), škodlivé pro reprodukční systém (R60, R61, R62,
R63), mutagenní (R46, R68), toxické (R23, R24, R25, R26, R27, R28, R51),
alergizující při vdechnutí (R42) nebo škodlivé pro životní prostředí (R50, R50/53, R51/53, R52, R52/53, R53), mohou vyvolat poškození dědičných vlastností (R46),  při dlouhodobé expozici nebezpečí vážného poškození zdraví (R48), možné nebezpečí nevratných účinků (R68);                                                                                                     
- více než 5 % (hmotnostních) těkavých organických sloučenin;
Ftaláty: Není dovoleno používat ftaláty, které v době použití splňují klasifikační kritéria  kterékoli z následujících vět označujících riziko (nebo jejich kombinací): R60, R61, R62</t>
  </si>
  <si>
    <t xml:space="preserve">Pracovní deska demonstrační pracoviště - vysoce odolná kamenina tl. 30mm </t>
  </si>
  <si>
    <t>Technická specifikace dodávky a cenový výkaz dodávky</t>
  </si>
  <si>
    <t>Statutární město Karlovy Vary</t>
  </si>
  <si>
    <t>ZŠ Konečná - učebna chemie, laboratoř a kabinet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</si>
</sst>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name val="Arial CE"/>
      <charset val="238"/>
    </font>
    <font>
      <sz val="10"/>
      <name val="Arial CE"/>
      <family val="2"/>
      <charset val="238"/>
    </font>
    <font>
      <u/>
      <sz val="10"/>
      <color indexed="12"/>
      <name val="Arial CE"/>
      <charset val="238"/>
    </font>
    <font>
      <sz val="10"/>
      <name val="Arial CE"/>
      <charset val="238"/>
    </font>
    <font>
      <sz val="8"/>
      <name val="Arial Narrow"/>
      <family val="2"/>
    </font>
    <font>
      <sz val="8"/>
      <name val="Calibri"/>
      <family val="2"/>
      <charset val="238"/>
    </font>
    <font>
      <sz val="8"/>
      <name val="Verdana"/>
      <family val="2"/>
      <charset val="238"/>
    </font>
    <font>
      <b/>
      <sz val="8"/>
      <name val="Calibri"/>
      <family val="2"/>
      <charset val="238"/>
    </font>
    <font>
      <sz val="8"/>
      <name val="Calibri"/>
      <family val="2"/>
      <charset val="238"/>
      <scheme val="minor"/>
    </font>
    <font>
      <sz val="8"/>
      <name val="Arial CE"/>
      <charset val="238"/>
    </font>
    <font>
      <sz val="8"/>
      <name val="Arial CE"/>
      <family val="2"/>
      <charset val="238"/>
    </font>
    <font>
      <b/>
      <sz val="8"/>
      <color indexed="18"/>
      <name val="Calibri"/>
      <family val="2"/>
      <charset val="238"/>
    </font>
    <font>
      <sz val="8"/>
      <color theme="3" tint="-0.499984740745262"/>
      <name val="Calibri"/>
      <family val="2"/>
      <charset val="238"/>
    </font>
    <font>
      <b/>
      <sz val="8"/>
      <name val="Calibri"/>
      <family val="2"/>
      <charset val="238"/>
      <scheme val="minor"/>
    </font>
    <font>
      <sz val="8"/>
      <color indexed="18"/>
      <name val="Calibri"/>
      <family val="2"/>
      <charset val="238"/>
    </font>
    <font>
      <sz val="8"/>
      <name val="Arial"/>
      <family val="2"/>
    </font>
    <font>
      <sz val="8"/>
      <name val="DIN Next LT Pro"/>
      <family val="2"/>
    </font>
    <font>
      <sz val="12"/>
      <name val="Calibri"/>
      <family val="2"/>
      <charset val="238"/>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s>
  <borders count="18">
    <border>
      <left/>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3" fillId="0" borderId="0"/>
    <xf numFmtId="0" fontId="6" fillId="0" borderId="0"/>
    <xf numFmtId="0" fontId="1" fillId="0" borderId="0"/>
  </cellStyleXfs>
  <cellXfs count="133">
    <xf numFmtId="0" fontId="0" fillId="0" borderId="0" xfId="0"/>
    <xf numFmtId="0" fontId="5" fillId="0" borderId="0" xfId="0" applyFont="1" applyAlignment="1">
      <alignment horizontal="center"/>
    </xf>
    <xf numFmtId="0" fontId="5" fillId="0" borderId="6" xfId="0" applyFont="1" applyFill="1" applyBorder="1" applyAlignment="1" applyProtection="1">
      <alignment horizontal="left" vertical="center" wrapText="1"/>
      <protection hidden="1"/>
    </xf>
    <xf numFmtId="0" fontId="8" fillId="0" borderId="6" xfId="0" applyFont="1" applyFill="1" applyBorder="1" applyAlignment="1" applyProtection="1">
      <alignment horizontal="left" vertical="center" wrapText="1"/>
      <protection hidden="1"/>
    </xf>
    <xf numFmtId="0" fontId="5" fillId="0" borderId="0" xfId="0" applyFont="1" applyAlignment="1">
      <alignment horizontal="left"/>
    </xf>
    <xf numFmtId="0" fontId="4" fillId="0" borderId="0" xfId="0" applyFont="1" applyAlignment="1">
      <alignment horizontal="left" vertical="center"/>
    </xf>
    <xf numFmtId="0" fontId="5" fillId="0" borderId="0" xfId="0" applyFont="1" applyAlignment="1">
      <alignment horizontal="right"/>
    </xf>
    <xf numFmtId="3" fontId="5" fillId="0" borderId="0" xfId="0" applyNumberFormat="1" applyFont="1" applyAlignment="1">
      <alignment horizontal="right"/>
    </xf>
    <xf numFmtId="0" fontId="5" fillId="0" borderId="0" xfId="0" applyFont="1" applyAlignment="1">
      <alignment horizontal="left" wrapText="1"/>
    </xf>
    <xf numFmtId="0" fontId="10" fillId="0" borderId="0" xfId="0" applyFont="1" applyAlignment="1">
      <alignment horizontal="left"/>
    </xf>
    <xf numFmtId="49" fontId="11" fillId="0" borderId="0" xfId="0" applyNumberFormat="1" applyFont="1" applyAlignment="1">
      <alignment horizontal="left"/>
    </xf>
    <xf numFmtId="49" fontId="7" fillId="0" borderId="0" xfId="0" applyNumberFormat="1" applyFont="1" applyBorder="1" applyAlignment="1">
      <alignment horizontal="left"/>
    </xf>
    <xf numFmtId="0" fontId="9" fillId="0" borderId="0" xfId="1" applyFont="1" applyBorder="1" applyAlignment="1" applyProtection="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right" vertical="center" wrapText="1"/>
    </xf>
    <xf numFmtId="49" fontId="7" fillId="0" borderId="0" xfId="0" applyNumberFormat="1" applyFont="1" applyAlignment="1">
      <alignment horizontal="left"/>
    </xf>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right" vertical="center" wrapText="1"/>
    </xf>
    <xf numFmtId="0" fontId="7" fillId="2" borderId="13" xfId="0" applyFont="1" applyFill="1" applyBorder="1" applyAlignment="1">
      <alignment horizontal="right" vertical="center"/>
    </xf>
    <xf numFmtId="0" fontId="7" fillId="2" borderId="1" xfId="0" applyFont="1" applyFill="1" applyBorder="1" applyAlignment="1">
      <alignment horizontal="right" vertical="center"/>
    </xf>
    <xf numFmtId="3" fontId="7" fillId="2" borderId="2" xfId="0" applyNumberFormat="1" applyFont="1" applyFill="1" applyBorder="1" applyAlignment="1">
      <alignment horizontal="right" vertical="center"/>
    </xf>
    <xf numFmtId="0" fontId="7" fillId="2" borderId="14" xfId="0" applyFont="1" applyFill="1" applyBorder="1" applyAlignment="1">
      <alignment horizontal="right" vertical="center"/>
    </xf>
    <xf numFmtId="0" fontId="7" fillId="2" borderId="3" xfId="0" applyFont="1" applyFill="1" applyBorder="1" applyAlignment="1">
      <alignment horizontal="right" vertical="center"/>
    </xf>
    <xf numFmtId="3" fontId="7" fillId="2" borderId="4" xfId="0" applyNumberFormat="1" applyFont="1" applyFill="1" applyBorder="1" applyAlignment="1">
      <alignment horizontal="right" vertical="center"/>
    </xf>
    <xf numFmtId="0" fontId="8" fillId="0" borderId="10" xfId="0" applyFont="1" applyBorder="1" applyAlignment="1" applyProtection="1">
      <alignment horizontal="left" vertical="center" wrapText="1"/>
      <protection hidden="1"/>
    </xf>
    <xf numFmtId="0" fontId="7" fillId="3" borderId="12" xfId="0" applyFont="1" applyFill="1" applyBorder="1" applyAlignment="1">
      <alignment horizontal="left" vertical="center" wrapText="1"/>
    </xf>
    <xf numFmtId="0" fontId="5" fillId="0" borderId="6" xfId="0" applyFont="1" applyBorder="1" applyAlignment="1">
      <alignment horizontal="center" vertical="center" wrapText="1"/>
    </xf>
    <xf numFmtId="3" fontId="5" fillId="0" borderId="6" xfId="0" applyNumberFormat="1" applyFont="1" applyBorder="1" applyAlignment="1">
      <alignment horizontal="right" vertical="center"/>
    </xf>
    <xf numFmtId="3" fontId="5" fillId="0" borderId="6" xfId="0" applyNumberFormat="1" applyFont="1" applyBorder="1" applyAlignment="1">
      <alignment horizontal="right" vertical="center" wrapText="1"/>
    </xf>
    <xf numFmtId="3" fontId="7" fillId="0" borderId="6" xfId="0" applyNumberFormat="1" applyFont="1" applyFill="1" applyBorder="1" applyAlignment="1">
      <alignment horizontal="right" vertical="center"/>
    </xf>
    <xf numFmtId="3" fontId="7" fillId="0" borderId="7" xfId="0" applyNumberFormat="1" applyFont="1" applyFill="1" applyBorder="1" applyAlignment="1">
      <alignment horizontal="right" vertical="center"/>
    </xf>
    <xf numFmtId="0" fontId="5" fillId="0" borderId="0" xfId="0" applyFont="1" applyAlignment="1">
      <alignment horizontal="left" vertical="center"/>
    </xf>
    <xf numFmtId="0" fontId="13" fillId="0" borderId="6" xfId="0" applyFont="1" applyBorder="1" applyAlignment="1" applyProtection="1">
      <alignment horizontal="left" vertical="center" wrapText="1"/>
      <protection hidden="1"/>
    </xf>
    <xf numFmtId="0" fontId="5" fillId="0" borderId="6" xfId="0" applyFont="1" applyBorder="1" applyAlignment="1">
      <alignment horizontal="right" vertical="center"/>
    </xf>
    <xf numFmtId="3" fontId="5" fillId="0" borderId="7" xfId="0" applyNumberFormat="1" applyFont="1" applyBorder="1" applyAlignment="1">
      <alignment horizontal="right" vertical="center"/>
    </xf>
    <xf numFmtId="4" fontId="8" fillId="0" borderId="6" xfId="0" applyNumberFormat="1" applyFont="1" applyFill="1" applyBorder="1" applyAlignment="1" applyProtection="1">
      <alignment horizontal="left" vertical="center" wrapText="1"/>
      <protection hidden="1"/>
    </xf>
    <xf numFmtId="49" fontId="5" fillId="0" borderId="10" xfId="0" applyNumberFormat="1" applyFont="1" applyFill="1" applyBorder="1" applyAlignment="1">
      <alignment horizontal="left" vertical="center"/>
    </xf>
    <xf numFmtId="0" fontId="5" fillId="0" borderId="6" xfId="0" applyFont="1" applyFill="1" applyBorder="1" applyAlignment="1">
      <alignment horizontal="left" vertical="top"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right" vertical="center"/>
    </xf>
    <xf numFmtId="0" fontId="5" fillId="0" borderId="10" xfId="0" applyFont="1" applyFill="1" applyBorder="1" applyAlignment="1" applyProtection="1">
      <alignment horizontal="left" vertical="center" wrapText="1"/>
      <protection hidden="1"/>
    </xf>
    <xf numFmtId="0" fontId="8" fillId="0" borderId="6" xfId="0" applyFont="1" applyFill="1" applyBorder="1" applyAlignment="1">
      <alignment horizontal="right" vertical="center"/>
    </xf>
    <xf numFmtId="0" fontId="5" fillId="0" borderId="10" xfId="0" applyFont="1" applyBorder="1" applyAlignment="1" applyProtection="1">
      <alignment horizontal="left" vertical="center" wrapText="1"/>
      <protection hidden="1"/>
    </xf>
    <xf numFmtId="0" fontId="5" fillId="0" borderId="6" xfId="2" applyFont="1" applyFill="1" applyBorder="1" applyAlignment="1">
      <alignment horizontal="left" vertical="center" wrapText="1"/>
    </xf>
    <xf numFmtId="49" fontId="5" fillId="0" borderId="10" xfId="0" applyNumberFormat="1" applyFont="1" applyBorder="1" applyAlignment="1">
      <alignment horizontal="left" vertical="center" wrapText="1"/>
    </xf>
    <xf numFmtId="0" fontId="5" fillId="0" borderId="6" xfId="3" applyFont="1" applyFill="1" applyBorder="1" applyAlignment="1" applyProtection="1">
      <alignment horizontal="left" vertical="center" wrapText="1"/>
      <protection locked="0"/>
    </xf>
    <xf numFmtId="49" fontId="5" fillId="0" borderId="10" xfId="0" applyNumberFormat="1" applyFont="1" applyBorder="1" applyAlignment="1">
      <alignment horizontal="left" vertical="center"/>
    </xf>
    <xf numFmtId="0" fontId="5" fillId="0" borderId="6" xfId="0" applyFont="1" applyBorder="1" applyAlignment="1">
      <alignment horizontal="left" vertical="center" wrapText="1"/>
    </xf>
    <xf numFmtId="0" fontId="8" fillId="0" borderId="6" xfId="0" applyFont="1" applyBorder="1" applyAlignment="1" applyProtection="1">
      <alignment horizontal="left" vertical="center" wrapText="1"/>
      <protection hidden="1"/>
    </xf>
    <xf numFmtId="0" fontId="7" fillId="0" borderId="6" xfId="0" applyFont="1" applyBorder="1" applyAlignment="1">
      <alignment horizontal="left" vertical="center" wrapText="1"/>
    </xf>
    <xf numFmtId="49" fontId="5" fillId="0" borderId="10" xfId="0" applyNumberFormat="1" applyFont="1" applyFill="1" applyBorder="1" applyAlignment="1">
      <alignment horizontal="left" vertical="center" wrapText="1"/>
    </xf>
    <xf numFmtId="0" fontId="5" fillId="0" borderId="6" xfId="0" applyFont="1" applyFill="1" applyBorder="1" applyAlignment="1">
      <alignment horizontal="left" vertical="center" wrapText="1"/>
    </xf>
    <xf numFmtId="0" fontId="8" fillId="0" borderId="10" xfId="0" applyFont="1" applyFill="1" applyBorder="1" applyAlignment="1" applyProtection="1">
      <alignment horizontal="left" vertical="center" wrapText="1"/>
      <protection hidden="1"/>
    </xf>
    <xf numFmtId="0" fontId="7" fillId="0" borderId="6" xfId="0" applyFont="1" applyFill="1" applyBorder="1" applyAlignment="1">
      <alignment horizontal="left" vertical="center" wrapText="1"/>
    </xf>
    <xf numFmtId="0" fontId="8" fillId="0" borderId="6" xfId="0" applyFont="1" applyFill="1" applyBorder="1" applyAlignment="1" applyProtection="1">
      <alignment horizontal="left" vertical="center" wrapText="1"/>
      <protection locked="0"/>
    </xf>
    <xf numFmtId="0" fontId="8" fillId="0" borderId="6" xfId="0" applyFont="1" applyBorder="1" applyAlignment="1">
      <alignment horizontal="left" vertical="center" wrapText="1"/>
    </xf>
    <xf numFmtId="0" fontId="8" fillId="0" borderId="6" xfId="0" applyFont="1" applyBorder="1" applyAlignment="1">
      <alignment horizontal="center" vertical="center" wrapText="1"/>
    </xf>
    <xf numFmtId="49" fontId="5" fillId="0" borderId="15" xfId="0" applyNumberFormat="1" applyFont="1" applyFill="1" applyBorder="1" applyAlignment="1">
      <alignment horizontal="left" vertical="center" wrapText="1"/>
    </xf>
    <xf numFmtId="0" fontId="8" fillId="0" borderId="6" xfId="0" applyFont="1" applyBorder="1" applyAlignment="1">
      <alignment horizontal="right" vertical="center"/>
    </xf>
    <xf numFmtId="0" fontId="5" fillId="0" borderId="0" xfId="0" applyFont="1" applyFill="1" applyAlignment="1">
      <alignment horizontal="left" vertical="center"/>
    </xf>
    <xf numFmtId="0" fontId="10" fillId="0" borderId="0" xfId="0" applyFont="1" applyFill="1" applyAlignment="1">
      <alignment horizontal="left"/>
    </xf>
    <xf numFmtId="0" fontId="13" fillId="0" borderId="6" xfId="0" applyFont="1" applyFill="1" applyBorder="1" applyAlignment="1" applyProtection="1">
      <alignment horizontal="left" vertical="center" wrapText="1"/>
      <protection hidden="1"/>
    </xf>
    <xf numFmtId="0" fontId="7" fillId="2" borderId="9" xfId="0" applyFont="1" applyFill="1" applyBorder="1" applyAlignment="1">
      <alignment horizontal="left" vertical="center"/>
    </xf>
    <xf numFmtId="0" fontId="7" fillId="2" borderId="8" xfId="0" applyFont="1" applyFill="1" applyBorder="1" applyAlignment="1">
      <alignment horizontal="left" vertical="center"/>
    </xf>
    <xf numFmtId="0" fontId="7" fillId="2" borderId="8" xfId="0" applyFont="1" applyFill="1" applyBorder="1" applyAlignment="1">
      <alignment horizontal="center" vertical="center" wrapText="1"/>
    </xf>
    <xf numFmtId="0" fontId="7" fillId="2" borderId="8" xfId="0" applyFont="1" applyFill="1" applyBorder="1" applyAlignment="1">
      <alignment horizontal="right"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3" fontId="7" fillId="0" borderId="0" xfId="0" applyNumberFormat="1" applyFont="1" applyFill="1" applyBorder="1" applyAlignment="1">
      <alignment horizontal="right" vertical="center"/>
    </xf>
    <xf numFmtId="0" fontId="7" fillId="0" borderId="0" xfId="0" applyFont="1" applyFill="1" applyBorder="1" applyAlignment="1">
      <alignment horizontal="right" vertical="center"/>
    </xf>
    <xf numFmtId="3" fontId="7" fillId="0" borderId="0" xfId="0" applyNumberFormat="1" applyFont="1" applyFill="1" applyBorder="1" applyAlignment="1">
      <alignment horizontal="right" vertical="center" wrapText="1"/>
    </xf>
    <xf numFmtId="49" fontId="8" fillId="0" borderId="0" xfId="0" applyNumberFormat="1" applyFont="1" applyAlignment="1">
      <alignment horizontal="left"/>
    </xf>
    <xf numFmtId="49" fontId="5" fillId="0" borderId="0" xfId="0" applyNumberFormat="1" applyFont="1" applyAlignment="1">
      <alignment horizontal="left"/>
    </xf>
    <xf numFmtId="14" fontId="5" fillId="0" borderId="0" xfId="0" applyNumberFormat="1" applyFont="1" applyAlignment="1">
      <alignment horizontal="left"/>
    </xf>
    <xf numFmtId="49" fontId="5" fillId="0" borderId="0" xfId="0" applyNumberFormat="1" applyFont="1" applyFill="1" applyBorder="1" applyAlignment="1">
      <alignment horizontal="left"/>
    </xf>
    <xf numFmtId="0" fontId="14" fillId="0" borderId="0" xfId="0" applyFont="1" applyFill="1"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right"/>
    </xf>
    <xf numFmtId="3" fontId="11" fillId="0" borderId="0" xfId="0" applyNumberFormat="1" applyFont="1" applyFill="1" applyBorder="1" applyAlignment="1">
      <alignment horizontal="right"/>
    </xf>
    <xf numFmtId="0" fontId="15" fillId="0" borderId="0" xfId="0" applyFont="1" applyAlignment="1">
      <alignment horizontal="left"/>
    </xf>
    <xf numFmtId="0" fontId="9" fillId="0" borderId="0" xfId="0" applyFont="1" applyAlignment="1">
      <alignment horizontal="left"/>
    </xf>
    <xf numFmtId="0" fontId="5" fillId="0" borderId="0" xfId="0" applyFont="1" applyFill="1" applyBorder="1" applyAlignment="1">
      <alignment horizontal="left"/>
    </xf>
    <xf numFmtId="3" fontId="5" fillId="0" borderId="0" xfId="0" applyNumberFormat="1" applyFont="1" applyFill="1" applyBorder="1" applyAlignment="1">
      <alignment horizontal="right"/>
    </xf>
    <xf numFmtId="49" fontId="16" fillId="0" borderId="0" xfId="0" applyNumberFormat="1" applyFont="1" applyFill="1" applyBorder="1" applyAlignment="1">
      <alignment horizontal="left"/>
    </xf>
    <xf numFmtId="0" fontId="16" fillId="0" borderId="0" xfId="0" applyFont="1" applyFill="1" applyBorder="1" applyAlignment="1">
      <alignment horizontal="left"/>
    </xf>
    <xf numFmtId="0" fontId="16" fillId="0" borderId="0" xfId="0" applyFont="1" applyFill="1" applyBorder="1" applyAlignment="1">
      <alignment horizontal="center"/>
    </xf>
    <xf numFmtId="0" fontId="16" fillId="0" borderId="0" xfId="0" applyFont="1" applyFill="1" applyBorder="1" applyAlignment="1">
      <alignment horizontal="right"/>
    </xf>
    <xf numFmtId="3" fontId="16" fillId="0" borderId="0" xfId="0" applyNumberFormat="1" applyFont="1" applyFill="1" applyBorder="1" applyAlignment="1">
      <alignment horizontal="right"/>
    </xf>
    <xf numFmtId="0" fontId="16" fillId="0" borderId="0" xfId="0" applyFont="1" applyAlignment="1">
      <alignment horizontal="left"/>
    </xf>
    <xf numFmtId="49" fontId="10" fillId="0" borderId="0" xfId="0" applyNumberFormat="1" applyFont="1" applyFill="1" applyBorder="1" applyAlignment="1">
      <alignment horizontal="left"/>
    </xf>
    <xf numFmtId="0" fontId="10" fillId="0" borderId="0" xfId="0" applyFont="1" applyFill="1" applyBorder="1" applyAlignment="1">
      <alignment horizontal="left"/>
    </xf>
    <xf numFmtId="0" fontId="10" fillId="0" borderId="0" xfId="0" applyFont="1" applyFill="1" applyBorder="1" applyAlignment="1">
      <alignment horizontal="center"/>
    </xf>
    <xf numFmtId="0" fontId="10" fillId="0" borderId="0" xfId="0" applyFont="1" applyFill="1" applyBorder="1" applyAlignment="1">
      <alignment horizontal="right"/>
    </xf>
    <xf numFmtId="3" fontId="10" fillId="0" borderId="0" xfId="0" applyNumberFormat="1" applyFont="1" applyFill="1" applyBorder="1" applyAlignment="1">
      <alignment horizontal="right"/>
    </xf>
    <xf numFmtId="49" fontId="9" fillId="0" borderId="0" xfId="0" applyNumberFormat="1" applyFont="1" applyAlignment="1">
      <alignment horizontal="left"/>
    </xf>
    <xf numFmtId="0" fontId="9" fillId="0" borderId="0" xfId="0" applyFont="1" applyAlignment="1">
      <alignment horizontal="center"/>
    </xf>
    <xf numFmtId="0" fontId="9" fillId="0" borderId="0" xfId="0" applyFont="1" applyAlignment="1">
      <alignment horizontal="right"/>
    </xf>
    <xf numFmtId="3" fontId="9" fillId="0" borderId="0" xfId="0" applyNumberFormat="1" applyFont="1" applyAlignment="1">
      <alignment horizontal="right"/>
    </xf>
    <xf numFmtId="0" fontId="5" fillId="4" borderId="6" xfId="0" applyFont="1" applyFill="1" applyBorder="1" applyAlignment="1">
      <alignment horizontal="right" vertical="center"/>
    </xf>
    <xf numFmtId="0" fontId="5" fillId="4" borderId="6" xfId="0" applyFont="1" applyFill="1" applyBorder="1" applyAlignment="1">
      <alignment horizontal="center" vertical="center" wrapText="1"/>
    </xf>
    <xf numFmtId="0" fontId="8" fillId="4" borderId="10" xfId="0" applyFont="1" applyFill="1" applyBorder="1" applyAlignment="1" applyProtection="1">
      <alignment horizontal="left" vertical="center" wrapText="1"/>
      <protection hidden="1"/>
    </xf>
    <xf numFmtId="0" fontId="13" fillId="4" borderId="6" xfId="0" applyFont="1" applyFill="1" applyBorder="1" applyAlignment="1" applyProtection="1">
      <alignment horizontal="left" vertical="center" wrapText="1"/>
      <protection hidden="1"/>
    </xf>
    <xf numFmtId="49" fontId="5" fillId="4" borderId="5" xfId="0" applyNumberFormat="1" applyFont="1" applyFill="1" applyBorder="1" applyAlignment="1">
      <alignment horizontal="left" vertical="center"/>
    </xf>
    <xf numFmtId="0" fontId="7" fillId="4" borderId="11" xfId="0" applyFont="1" applyFill="1" applyBorder="1" applyAlignment="1">
      <alignment horizontal="left" vertical="center" wrapText="1"/>
    </xf>
    <xf numFmtId="4" fontId="5" fillId="4" borderId="6" xfId="0" applyNumberFormat="1" applyFont="1" applyFill="1" applyBorder="1" applyAlignment="1">
      <alignment horizontal="right" vertical="center"/>
    </xf>
    <xf numFmtId="4" fontId="5" fillId="4" borderId="6" xfId="0" applyNumberFormat="1" applyFont="1" applyFill="1" applyBorder="1" applyAlignment="1">
      <alignment horizontal="right" vertical="center" wrapText="1"/>
    </xf>
    <xf numFmtId="0" fontId="7" fillId="0" borderId="0" xfId="0" applyFont="1" applyFill="1" applyBorder="1" applyAlignment="1">
      <alignment horizontal="left" vertical="center" wrapText="1"/>
    </xf>
    <xf numFmtId="49" fontId="5" fillId="0" borderId="0" xfId="0" applyNumberFormat="1" applyFont="1" applyFill="1" applyBorder="1" applyAlignment="1">
      <alignment horizontal="left"/>
    </xf>
    <xf numFmtId="0" fontId="5" fillId="0" borderId="0" xfId="0" applyFont="1" applyBorder="1" applyAlignment="1">
      <alignment horizontal="left" vertical="center" wrapText="1"/>
    </xf>
    <xf numFmtId="49" fontId="7" fillId="2" borderId="16" xfId="0" applyNumberFormat="1" applyFont="1" applyFill="1" applyBorder="1" applyAlignment="1">
      <alignment horizontal="left" vertical="center"/>
    </xf>
    <xf numFmtId="49" fontId="7" fillId="2" borderId="17" xfId="0" applyNumberFormat="1" applyFont="1" applyFill="1" applyBorder="1" applyAlignment="1">
      <alignment horizontal="left" vertical="center"/>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17" fillId="0" borderId="0" xfId="0" applyFont="1" applyAlignment="1">
      <alignment horizontal="left"/>
    </xf>
    <xf numFmtId="49" fontId="7" fillId="0" borderId="0" xfId="0" applyNumberFormat="1" applyFont="1" applyBorder="1" applyAlignment="1">
      <alignment horizontal="left" vertical="center"/>
    </xf>
    <xf numFmtId="0" fontId="10" fillId="0" borderId="0" xfId="0" applyFont="1" applyAlignment="1">
      <alignment horizontal="left" vertical="center"/>
    </xf>
    <xf numFmtId="4" fontId="5" fillId="0" borderId="6" xfId="0" applyNumberFormat="1" applyFont="1" applyFill="1" applyBorder="1" applyAlignment="1">
      <alignment horizontal="right" vertical="center"/>
    </xf>
    <xf numFmtId="4" fontId="5" fillId="0" borderId="6" xfId="0" applyNumberFormat="1" applyFont="1" applyFill="1" applyBorder="1" applyAlignment="1">
      <alignment horizontal="right" vertical="center" wrapText="1"/>
    </xf>
    <xf numFmtId="4" fontId="8" fillId="0" borderId="6" xfId="0" applyNumberFormat="1" applyFont="1" applyFill="1" applyBorder="1" applyAlignment="1">
      <alignment horizontal="right" vertical="center"/>
    </xf>
    <xf numFmtId="4" fontId="8" fillId="0" borderId="6" xfId="0" applyNumberFormat="1" applyFont="1" applyFill="1" applyBorder="1" applyAlignment="1" applyProtection="1">
      <alignment horizontal="right" vertical="center"/>
      <protection locked="0" hidden="1"/>
    </xf>
    <xf numFmtId="4" fontId="7" fillId="2" borderId="8" xfId="0" applyNumberFormat="1" applyFont="1" applyFill="1" applyBorder="1" applyAlignment="1">
      <alignment horizontal="right" vertical="center"/>
    </xf>
    <xf numFmtId="4" fontId="5" fillId="0" borderId="6" xfId="0" applyNumberFormat="1" applyFont="1" applyBorder="1" applyAlignment="1">
      <alignment horizontal="right" vertical="center" wrapText="1"/>
    </xf>
    <xf numFmtId="4" fontId="5" fillId="0" borderId="6" xfId="0" applyNumberFormat="1" applyFont="1" applyBorder="1" applyAlignment="1">
      <alignment horizontal="right" vertical="center"/>
    </xf>
    <xf numFmtId="4" fontId="5" fillId="0" borderId="7" xfId="0" applyNumberFormat="1" applyFont="1" applyBorder="1" applyAlignment="1">
      <alignment horizontal="right" vertical="center"/>
    </xf>
    <xf numFmtId="4" fontId="7" fillId="4" borderId="6" xfId="0" applyNumberFormat="1" applyFont="1" applyFill="1" applyBorder="1" applyAlignment="1">
      <alignment horizontal="right" vertical="center"/>
    </xf>
    <xf numFmtId="4" fontId="7" fillId="4" borderId="7" xfId="0" applyNumberFormat="1" applyFont="1" applyFill="1" applyBorder="1" applyAlignment="1">
      <alignment horizontal="right" vertical="center"/>
    </xf>
    <xf numFmtId="4" fontId="7" fillId="0" borderId="6" xfId="0" applyNumberFormat="1" applyFont="1" applyFill="1" applyBorder="1" applyAlignment="1">
      <alignment horizontal="right" vertical="center"/>
    </xf>
    <xf numFmtId="4" fontId="7" fillId="0" borderId="7" xfId="0" applyNumberFormat="1" applyFont="1" applyFill="1" applyBorder="1" applyAlignment="1">
      <alignment horizontal="right" vertical="center"/>
    </xf>
    <xf numFmtId="4" fontId="7" fillId="2" borderId="8" xfId="0" applyNumberFormat="1" applyFont="1" applyFill="1" applyBorder="1" applyAlignment="1">
      <alignment horizontal="right" vertical="center" wrapText="1"/>
    </xf>
  </cellXfs>
  <cellStyles count="5">
    <cellStyle name="Excel Built-in Normal" xfId="4" xr:uid="{00000000-0005-0000-0000-000000000000}"/>
    <cellStyle name="Hypertextový odkaz" xfId="1" builtinId="8"/>
    <cellStyle name="Normální" xfId="0" builtinId="0"/>
    <cellStyle name="Normální 2" xfId="2" xr:uid="{00000000-0005-0000-0000-000003000000}"/>
    <cellStyle name="Normální 5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10</xdr:col>
      <xdr:colOff>0</xdr:colOff>
      <xdr:row>0</xdr:row>
      <xdr:rowOff>0</xdr:rowOff>
    </xdr:from>
    <xdr:ext cx="184731" cy="264560"/>
    <xdr:sp macro="" textlink="">
      <xdr:nvSpPr>
        <xdr:cNvPr id="3" name="TextovéPole 2">
          <a:extLst>
            <a:ext uri="{FF2B5EF4-FFF2-40B4-BE49-F238E27FC236}">
              <a16:creationId xmlns:a16="http://schemas.microsoft.com/office/drawing/2014/main" id="{00000000-0008-0000-0000-000003000000}"/>
            </a:ext>
          </a:extLst>
        </xdr:cNvPr>
        <xdr:cNvSpPr txBox="1"/>
      </xdr:nvSpPr>
      <xdr:spPr>
        <a:xfrm>
          <a:off x="9248775" y="102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twoCellAnchor>
    <xdr:from>
      <xdr:col>0</xdr:col>
      <xdr:colOff>66675</xdr:colOff>
      <xdr:row>0</xdr:row>
      <xdr:rowOff>0</xdr:rowOff>
    </xdr:from>
    <xdr:to>
      <xdr:col>9</xdr:col>
      <xdr:colOff>0</xdr:colOff>
      <xdr:row>0</xdr:row>
      <xdr:rowOff>0</xdr:rowOff>
    </xdr:to>
    <xdr:grpSp>
      <xdr:nvGrpSpPr>
        <xdr:cNvPr id="4" name="Skupina 1">
          <a:extLst>
            <a:ext uri="{FF2B5EF4-FFF2-40B4-BE49-F238E27FC236}">
              <a16:creationId xmlns:a16="http://schemas.microsoft.com/office/drawing/2014/main" id="{00000000-0008-0000-0000-000004000000}"/>
            </a:ext>
          </a:extLst>
        </xdr:cNvPr>
        <xdr:cNvGrpSpPr>
          <a:grpSpLocks/>
        </xdr:cNvGrpSpPr>
      </xdr:nvGrpSpPr>
      <xdr:grpSpPr bwMode="auto">
        <a:xfrm>
          <a:off x="66675" y="0"/>
          <a:ext cx="9220200" cy="0"/>
          <a:chOff x="85725" y="0"/>
          <a:chExt cx="7848600" cy="1181100"/>
        </a:xfrm>
      </xdr:grpSpPr>
      <xdr:pic>
        <xdr:nvPicPr>
          <xdr:cNvPr id="5" name="Obrázek 5">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85725" y="0"/>
            <a:ext cx="7848600" cy="1181100"/>
          </a:xfrm>
          <a:prstGeom prst="rect">
            <a:avLst/>
          </a:prstGeom>
          <a:noFill/>
          <a:ln w="9525">
            <a:noFill/>
            <a:miter lim="800000"/>
            <a:headEnd/>
            <a:tailEnd/>
          </a:ln>
        </xdr:spPr>
      </xdr:pic>
      <xdr:sp macro="" textlink="">
        <xdr:nvSpPr>
          <xdr:cNvPr id="6" name="TextovéPole 5">
            <a:extLst>
              <a:ext uri="{FF2B5EF4-FFF2-40B4-BE49-F238E27FC236}">
                <a16:creationId xmlns:a16="http://schemas.microsoft.com/office/drawing/2014/main" id="{00000000-0008-0000-0000-000006000000}"/>
              </a:ext>
            </a:extLst>
          </xdr:cNvPr>
          <xdr:cNvSpPr txBox="1"/>
        </xdr:nvSpPr>
        <xdr:spPr>
          <a:xfrm>
            <a:off x="198384" y="104775"/>
            <a:ext cx="4036959" cy="990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cs-CZ" sz="1100" b="0" i="0" u="none" strike="noStrike">
              <a:solidFill>
                <a:schemeClr val="bg1"/>
              </a:solidFill>
              <a:effectLst/>
              <a:latin typeface="+mn-lt"/>
              <a:ea typeface="+mn-ea"/>
              <a:cs typeface="+mn-cs"/>
            </a:endParaRPr>
          </a:p>
          <a:p>
            <a:r>
              <a:rPr lang="cs-CZ" sz="1200" b="1" i="0" u="none" strike="noStrike">
                <a:solidFill>
                  <a:schemeClr val="bg1"/>
                </a:solidFill>
                <a:effectLst/>
                <a:latin typeface="+mn-lt"/>
                <a:ea typeface="+mn-ea"/>
                <a:cs typeface="+mn-cs"/>
              </a:rPr>
              <a:t>Moderní škola s.r.o.</a:t>
            </a:r>
          </a:p>
          <a:p>
            <a:r>
              <a:rPr lang="cs-CZ" sz="1200" b="1" i="0" u="none" strike="noStrike">
                <a:solidFill>
                  <a:schemeClr val="bg1"/>
                </a:solidFill>
                <a:effectLst/>
                <a:latin typeface="+mn-lt"/>
                <a:ea typeface="+mn-ea"/>
                <a:cs typeface="+mn-cs"/>
              </a:rPr>
              <a:t>K Rybníčkům 332</a:t>
            </a:r>
          </a:p>
          <a:p>
            <a:r>
              <a:rPr lang="cs-CZ" sz="1200" b="1" i="0" u="none" strike="noStrike">
                <a:solidFill>
                  <a:schemeClr val="bg1"/>
                </a:solidFill>
                <a:effectLst/>
                <a:latin typeface="+mn-lt"/>
                <a:ea typeface="+mn-ea"/>
                <a:cs typeface="+mn-cs"/>
              </a:rPr>
              <a:t>747 81 Otice</a:t>
            </a:r>
            <a:endParaRPr lang="cs-CZ" sz="1200" b="1">
              <a:solidFill>
                <a:schemeClr val="bg1"/>
              </a:solidFill>
              <a:latin typeface="+mn-lt"/>
            </a:endParaRPr>
          </a:p>
          <a:p>
            <a:endParaRPr lang="cs-CZ" sz="1100" b="1">
              <a:solidFill>
                <a:schemeClr val="bg1"/>
              </a:solidFill>
            </a:endParaRPr>
          </a:p>
        </xdr:txBody>
      </xdr:sp>
    </xdr:grpSp>
    <xdr:clientData/>
  </xdr:twoCellAnchor>
  <xdr:twoCellAnchor editAs="oneCell">
    <xdr:from>
      <xdr:col>2</xdr:col>
      <xdr:colOff>34387</xdr:colOff>
      <xdr:row>101</xdr:row>
      <xdr:rowOff>8072</xdr:rowOff>
    </xdr:from>
    <xdr:to>
      <xdr:col>6</xdr:col>
      <xdr:colOff>637147</xdr:colOff>
      <xdr:row>116</xdr:row>
      <xdr:rowOff>30813</xdr:rowOff>
    </xdr:to>
    <xdr:pic>
      <xdr:nvPicPr>
        <xdr:cNvPr id="9" name="Obrázek 1">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1035319" y="188312479"/>
          <a:ext cx="5649491" cy="2928672"/>
        </a:xfrm>
        <a:prstGeom prst="rect">
          <a:avLst/>
        </a:prstGeom>
        <a:noFill/>
        <a:ln w="9525">
          <a:noFill/>
          <a:miter lim="800000"/>
          <a:headEnd/>
          <a:tailEnd/>
        </a:ln>
      </xdr:spPr>
    </xdr:pic>
    <xdr:clientData/>
  </xdr:twoCellAnchor>
  <xdr:twoCellAnchor editAs="oneCell">
    <xdr:from>
      <xdr:col>2</xdr:col>
      <xdr:colOff>40362</xdr:colOff>
      <xdr:row>118</xdr:row>
      <xdr:rowOff>3356</xdr:rowOff>
    </xdr:from>
    <xdr:to>
      <xdr:col>6</xdr:col>
      <xdr:colOff>668271</xdr:colOff>
      <xdr:row>132</xdr:row>
      <xdr:rowOff>37862</xdr:rowOff>
    </xdr:to>
    <xdr:pic>
      <xdr:nvPicPr>
        <xdr:cNvPr id="10" name="Obrázek 3">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cstate="print"/>
        <a:srcRect/>
        <a:stretch>
          <a:fillRect/>
        </a:stretch>
      </xdr:blipFill>
      <xdr:spPr bwMode="auto">
        <a:xfrm>
          <a:off x="1041294" y="191601153"/>
          <a:ext cx="5674640" cy="274670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84"/>
  <sheetViews>
    <sheetView tabSelected="1" zoomScale="80" zoomScaleNormal="80" workbookViewId="0">
      <selection activeCell="E10" sqref="E10"/>
    </sheetView>
  </sheetViews>
  <sheetFormatPr defaultColWidth="8.88671875" defaultRowHeight="10.199999999999999"/>
  <cols>
    <col min="1" max="1" width="1.5546875" style="81" customWidth="1"/>
    <col min="2" max="2" width="13.44140625" style="95" customWidth="1"/>
    <col min="3" max="3" width="52.88671875" style="81" customWidth="1"/>
    <col min="4" max="4" width="4.6640625" style="96" customWidth="1"/>
    <col min="5" max="5" width="12.109375" style="97" customWidth="1"/>
    <col min="6" max="6" width="5.88671875" style="97" customWidth="1"/>
    <col min="7" max="7" width="12.44140625" style="97" customWidth="1"/>
    <col min="8" max="8" width="16" style="97" customWidth="1"/>
    <col min="9" max="9" width="16.44140625" style="98" customWidth="1"/>
    <col min="10" max="10" width="2" style="81" customWidth="1"/>
    <col min="11" max="11" width="21.33203125" style="81" customWidth="1"/>
    <col min="12" max="14" width="15.6640625" style="81" customWidth="1"/>
    <col min="15" max="16384" width="8.88671875" style="81"/>
  </cols>
  <sheetData>
    <row r="1" spans="2:10" s="9" customFormat="1" ht="15.6">
      <c r="B1" s="117" t="s">
        <v>113</v>
      </c>
      <c r="C1" s="8"/>
      <c r="D1" s="1"/>
      <c r="E1" s="6"/>
      <c r="F1" s="6"/>
      <c r="G1" s="6"/>
      <c r="H1" s="6"/>
      <c r="I1" s="7"/>
      <c r="J1" s="4"/>
    </row>
    <row r="2" spans="2:10" s="9" customFormat="1">
      <c r="B2" s="10"/>
      <c r="C2" s="8"/>
      <c r="D2" s="1"/>
      <c r="E2" s="6"/>
      <c r="F2" s="6"/>
      <c r="G2" s="6"/>
      <c r="H2" s="6"/>
      <c r="I2" s="7"/>
      <c r="J2" s="4"/>
    </row>
    <row r="3" spans="2:10" s="119" customFormat="1" ht="15" customHeight="1">
      <c r="B3" s="118" t="s">
        <v>4</v>
      </c>
      <c r="C3" s="109" t="s">
        <v>114</v>
      </c>
      <c r="D3" s="109"/>
      <c r="E3" s="109"/>
      <c r="F3" s="109"/>
      <c r="G3" s="109"/>
      <c r="H3" s="109"/>
      <c r="I3" s="109"/>
      <c r="J3" s="32"/>
    </row>
    <row r="4" spans="2:10" s="9" customFormat="1" ht="15" customHeight="1">
      <c r="B4" s="11"/>
      <c r="C4" s="12" t="s">
        <v>115</v>
      </c>
      <c r="D4" s="13"/>
      <c r="E4" s="14"/>
      <c r="F4" s="14"/>
      <c r="G4" s="14"/>
      <c r="H4" s="14"/>
      <c r="I4" s="14"/>
      <c r="J4" s="4"/>
    </row>
    <row r="5" spans="2:10" s="9" customFormat="1" ht="15" customHeight="1" thickBot="1">
      <c r="B5" s="15"/>
      <c r="C5" s="16"/>
      <c r="D5" s="17"/>
      <c r="E5" s="18"/>
      <c r="F5" s="18"/>
      <c r="G5" s="18"/>
      <c r="H5" s="18"/>
      <c r="I5" s="18"/>
      <c r="J5" s="4"/>
    </row>
    <row r="6" spans="2:10" s="9" customFormat="1">
      <c r="B6" s="110" t="s">
        <v>7</v>
      </c>
      <c r="C6" s="112" t="s">
        <v>8</v>
      </c>
      <c r="D6" s="114" t="s">
        <v>9</v>
      </c>
      <c r="E6" s="19" t="s">
        <v>0</v>
      </c>
      <c r="F6" s="19" t="s">
        <v>1</v>
      </c>
      <c r="G6" s="20" t="s">
        <v>0</v>
      </c>
      <c r="H6" s="20" t="s">
        <v>2</v>
      </c>
      <c r="I6" s="21" t="s">
        <v>2</v>
      </c>
      <c r="J6" s="4"/>
    </row>
    <row r="7" spans="2:10" s="9" customFormat="1" ht="10.8" thickBot="1">
      <c r="B7" s="111"/>
      <c r="C7" s="113"/>
      <c r="D7" s="115"/>
      <c r="E7" s="22" t="s">
        <v>3</v>
      </c>
      <c r="F7" s="22" t="s">
        <v>5</v>
      </c>
      <c r="G7" s="23" t="s">
        <v>6</v>
      </c>
      <c r="H7" s="23" t="s">
        <v>3</v>
      </c>
      <c r="I7" s="24" t="s">
        <v>6</v>
      </c>
      <c r="J7" s="4"/>
    </row>
    <row r="8" spans="2:10" s="9" customFormat="1">
      <c r="B8" s="25"/>
      <c r="C8" s="26" t="s">
        <v>43</v>
      </c>
      <c r="D8" s="27"/>
      <c r="E8" s="28"/>
      <c r="F8" s="28"/>
      <c r="G8" s="29"/>
      <c r="H8" s="30"/>
      <c r="I8" s="31"/>
      <c r="J8" s="32"/>
    </row>
    <row r="9" spans="2:10" s="9" customFormat="1">
      <c r="B9" s="25"/>
      <c r="C9" s="33" t="s">
        <v>28</v>
      </c>
      <c r="D9" s="27"/>
      <c r="E9" s="28"/>
      <c r="F9" s="34"/>
      <c r="G9" s="29"/>
      <c r="H9" s="28"/>
      <c r="I9" s="35"/>
      <c r="J9" s="32"/>
    </row>
    <row r="10" spans="2:10" s="9" customFormat="1" ht="309" customHeight="1">
      <c r="B10" s="25" t="s">
        <v>10</v>
      </c>
      <c r="C10" s="2" t="s">
        <v>44</v>
      </c>
      <c r="D10" s="27">
        <v>1</v>
      </c>
      <c r="E10" s="120"/>
      <c r="F10" s="34">
        <v>21</v>
      </c>
      <c r="G10" s="125">
        <f>ROUND(E10*1.21,2)</f>
        <v>0</v>
      </c>
      <c r="H10" s="126">
        <f>ROUND(D10*E10,2)</f>
        <v>0</v>
      </c>
      <c r="I10" s="127">
        <f>ROUND(D10*G10,2)</f>
        <v>0</v>
      </c>
      <c r="J10" s="32"/>
    </row>
    <row r="11" spans="2:10" s="9" customFormat="1" ht="105" customHeight="1">
      <c r="B11" s="25" t="s">
        <v>45</v>
      </c>
      <c r="C11" s="36" t="s">
        <v>46</v>
      </c>
      <c r="D11" s="27">
        <v>1</v>
      </c>
      <c r="E11" s="120"/>
      <c r="F11" s="34">
        <v>21</v>
      </c>
      <c r="G11" s="125">
        <f t="shared" ref="G11:G43" si="0">ROUND(E11*1.21,2)</f>
        <v>0</v>
      </c>
      <c r="H11" s="126">
        <f t="shared" ref="H11:H43" si="1">ROUND(D11*E11,2)</f>
        <v>0</v>
      </c>
      <c r="I11" s="127">
        <f t="shared" ref="I11:I43" si="2">ROUND(D11*G11,2)</f>
        <v>0</v>
      </c>
      <c r="J11" s="32"/>
    </row>
    <row r="12" spans="2:10" s="9" customFormat="1" ht="148.94999999999999" customHeight="1">
      <c r="B12" s="37" t="s">
        <v>11</v>
      </c>
      <c r="C12" s="38" t="s">
        <v>12</v>
      </c>
      <c r="D12" s="39">
        <v>1</v>
      </c>
      <c r="E12" s="120"/>
      <c r="F12" s="40">
        <v>21</v>
      </c>
      <c r="G12" s="125">
        <f t="shared" si="0"/>
        <v>0</v>
      </c>
      <c r="H12" s="126">
        <f t="shared" si="1"/>
        <v>0</v>
      </c>
      <c r="I12" s="127">
        <f t="shared" si="2"/>
        <v>0</v>
      </c>
      <c r="J12" s="32"/>
    </row>
    <row r="13" spans="2:10" s="9" customFormat="1" ht="112.2">
      <c r="B13" s="41" t="s">
        <v>29</v>
      </c>
      <c r="C13" s="2" t="s">
        <v>56</v>
      </c>
      <c r="D13" s="39">
        <v>1</v>
      </c>
      <c r="E13" s="120"/>
      <c r="F13" s="42">
        <v>21</v>
      </c>
      <c r="G13" s="125">
        <f t="shared" si="0"/>
        <v>0</v>
      </c>
      <c r="H13" s="126">
        <f t="shared" si="1"/>
        <v>0</v>
      </c>
      <c r="I13" s="127">
        <f t="shared" si="2"/>
        <v>0</v>
      </c>
      <c r="J13" s="32"/>
    </row>
    <row r="14" spans="2:10" s="9" customFormat="1" ht="51">
      <c r="B14" s="41" t="s">
        <v>30</v>
      </c>
      <c r="C14" s="3" t="s">
        <v>31</v>
      </c>
      <c r="D14" s="39">
        <v>1</v>
      </c>
      <c r="E14" s="120"/>
      <c r="F14" s="40">
        <v>21</v>
      </c>
      <c r="G14" s="125">
        <f t="shared" si="0"/>
        <v>0</v>
      </c>
      <c r="H14" s="126">
        <f t="shared" si="1"/>
        <v>0</v>
      </c>
      <c r="I14" s="127">
        <f t="shared" si="2"/>
        <v>0</v>
      </c>
      <c r="J14" s="32"/>
    </row>
    <row r="15" spans="2:10" s="9" customFormat="1" ht="81.599999999999994">
      <c r="B15" s="41" t="s">
        <v>55</v>
      </c>
      <c r="C15" s="2" t="s">
        <v>53</v>
      </c>
      <c r="D15" s="27">
        <v>1</v>
      </c>
      <c r="E15" s="120"/>
      <c r="F15" s="34">
        <v>21</v>
      </c>
      <c r="G15" s="125">
        <f t="shared" si="0"/>
        <v>0</v>
      </c>
      <c r="H15" s="126">
        <f t="shared" si="1"/>
        <v>0</v>
      </c>
      <c r="I15" s="127">
        <f t="shared" si="2"/>
        <v>0</v>
      </c>
      <c r="J15" s="32"/>
    </row>
    <row r="16" spans="2:10" s="9" customFormat="1" ht="91.8">
      <c r="B16" s="43" t="s">
        <v>96</v>
      </c>
      <c r="C16" s="2" t="s">
        <v>97</v>
      </c>
      <c r="D16" s="27">
        <v>1</v>
      </c>
      <c r="E16" s="120"/>
      <c r="F16" s="34">
        <v>21</v>
      </c>
      <c r="G16" s="125">
        <f t="shared" si="0"/>
        <v>0</v>
      </c>
      <c r="H16" s="126">
        <f t="shared" si="1"/>
        <v>0</v>
      </c>
      <c r="I16" s="127">
        <f t="shared" si="2"/>
        <v>0</v>
      </c>
      <c r="J16" s="32"/>
    </row>
    <row r="17" spans="2:10" s="9" customFormat="1">
      <c r="B17" s="43" t="s">
        <v>13</v>
      </c>
      <c r="C17" s="44" t="s">
        <v>112</v>
      </c>
      <c r="D17" s="39">
        <v>1.2</v>
      </c>
      <c r="E17" s="120"/>
      <c r="F17" s="34">
        <v>21</v>
      </c>
      <c r="G17" s="125">
        <f t="shared" si="0"/>
        <v>0</v>
      </c>
      <c r="H17" s="126">
        <f t="shared" si="1"/>
        <v>0</v>
      </c>
      <c r="I17" s="127">
        <f t="shared" si="2"/>
        <v>0</v>
      </c>
      <c r="J17" s="32"/>
    </row>
    <row r="18" spans="2:10" s="9" customFormat="1" ht="71.400000000000006">
      <c r="B18" s="45" t="s">
        <v>77</v>
      </c>
      <c r="C18" s="2" t="s">
        <v>57</v>
      </c>
      <c r="D18" s="27">
        <v>13</v>
      </c>
      <c r="E18" s="120"/>
      <c r="F18" s="34">
        <v>21</v>
      </c>
      <c r="G18" s="125">
        <f t="shared" si="0"/>
        <v>0</v>
      </c>
      <c r="H18" s="126">
        <f t="shared" si="1"/>
        <v>0</v>
      </c>
      <c r="I18" s="127">
        <f t="shared" si="2"/>
        <v>0</v>
      </c>
      <c r="J18" s="32"/>
    </row>
    <row r="19" spans="2:10" s="9" customFormat="1" ht="122.4">
      <c r="B19" s="37" t="s">
        <v>22</v>
      </c>
      <c r="C19" s="46" t="s">
        <v>94</v>
      </c>
      <c r="D19" s="39">
        <v>26</v>
      </c>
      <c r="E19" s="120"/>
      <c r="F19" s="40">
        <v>21</v>
      </c>
      <c r="G19" s="125">
        <f t="shared" si="0"/>
        <v>0</v>
      </c>
      <c r="H19" s="126">
        <f t="shared" si="1"/>
        <v>0</v>
      </c>
      <c r="I19" s="127">
        <f t="shared" si="2"/>
        <v>0</v>
      </c>
      <c r="J19" s="32"/>
    </row>
    <row r="20" spans="2:10" s="9" customFormat="1" ht="102">
      <c r="B20" s="43" t="s">
        <v>59</v>
      </c>
      <c r="C20" s="2" t="s">
        <v>63</v>
      </c>
      <c r="D20" s="27">
        <v>1</v>
      </c>
      <c r="E20" s="120"/>
      <c r="F20" s="34">
        <v>21</v>
      </c>
      <c r="G20" s="125">
        <f t="shared" si="0"/>
        <v>0</v>
      </c>
      <c r="H20" s="126">
        <f t="shared" si="1"/>
        <v>0</v>
      </c>
      <c r="I20" s="127">
        <f t="shared" si="2"/>
        <v>0</v>
      </c>
      <c r="J20" s="32"/>
    </row>
    <row r="21" spans="2:10" s="9" customFormat="1">
      <c r="B21" s="47" t="s">
        <v>32</v>
      </c>
      <c r="C21" s="48" t="s">
        <v>48</v>
      </c>
      <c r="D21" s="27">
        <v>1</v>
      </c>
      <c r="E21" s="120"/>
      <c r="F21" s="34">
        <v>21</v>
      </c>
      <c r="G21" s="125">
        <f t="shared" si="0"/>
        <v>0</v>
      </c>
      <c r="H21" s="126">
        <f t="shared" si="1"/>
        <v>0</v>
      </c>
      <c r="I21" s="127">
        <f t="shared" si="2"/>
        <v>0</v>
      </c>
      <c r="J21" s="32"/>
    </row>
    <row r="22" spans="2:10" s="9" customFormat="1">
      <c r="B22" s="47"/>
      <c r="C22" s="48" t="s">
        <v>50</v>
      </c>
      <c r="D22" s="27">
        <v>1</v>
      </c>
      <c r="E22" s="120"/>
      <c r="F22" s="34">
        <v>21</v>
      </c>
      <c r="G22" s="125">
        <f t="shared" si="0"/>
        <v>0</v>
      </c>
      <c r="H22" s="126">
        <f t="shared" si="1"/>
        <v>0</v>
      </c>
      <c r="I22" s="127">
        <f t="shared" si="2"/>
        <v>0</v>
      </c>
      <c r="J22" s="32"/>
    </row>
    <row r="23" spans="2:10" s="9" customFormat="1" ht="20.399999999999999">
      <c r="B23" s="43" t="s">
        <v>13</v>
      </c>
      <c r="C23" s="44" t="s">
        <v>14</v>
      </c>
      <c r="D23" s="39">
        <v>0.4</v>
      </c>
      <c r="E23" s="120"/>
      <c r="F23" s="34">
        <v>21</v>
      </c>
      <c r="G23" s="125">
        <f t="shared" si="0"/>
        <v>0</v>
      </c>
      <c r="H23" s="126">
        <f t="shared" si="1"/>
        <v>0</v>
      </c>
      <c r="I23" s="127">
        <f t="shared" si="2"/>
        <v>0</v>
      </c>
      <c r="J23" s="32"/>
    </row>
    <row r="24" spans="2:10" s="9" customFormat="1" ht="81.599999999999994">
      <c r="B24" s="41" t="s">
        <v>58</v>
      </c>
      <c r="C24" s="2" t="s">
        <v>61</v>
      </c>
      <c r="D24" s="27">
        <v>1</v>
      </c>
      <c r="E24" s="120"/>
      <c r="F24" s="34">
        <v>21</v>
      </c>
      <c r="G24" s="125">
        <f t="shared" si="0"/>
        <v>0</v>
      </c>
      <c r="H24" s="126">
        <f t="shared" si="1"/>
        <v>0</v>
      </c>
      <c r="I24" s="127">
        <f t="shared" si="2"/>
        <v>0</v>
      </c>
      <c r="J24" s="32"/>
    </row>
    <row r="25" spans="2:10" s="9" customFormat="1" ht="81.599999999999994">
      <c r="B25" s="41" t="s">
        <v>60</v>
      </c>
      <c r="C25" s="2" t="s">
        <v>62</v>
      </c>
      <c r="D25" s="27">
        <v>1</v>
      </c>
      <c r="E25" s="120"/>
      <c r="F25" s="34">
        <v>21</v>
      </c>
      <c r="G25" s="125">
        <f t="shared" si="0"/>
        <v>0</v>
      </c>
      <c r="H25" s="126">
        <f t="shared" si="1"/>
        <v>0</v>
      </c>
      <c r="I25" s="127">
        <f t="shared" si="2"/>
        <v>0</v>
      </c>
      <c r="J25" s="32"/>
    </row>
    <row r="26" spans="2:10" s="9" customFormat="1" ht="102">
      <c r="B26" s="43" t="s">
        <v>59</v>
      </c>
      <c r="C26" s="2" t="s">
        <v>63</v>
      </c>
      <c r="D26" s="27">
        <v>1</v>
      </c>
      <c r="E26" s="120"/>
      <c r="F26" s="34">
        <v>21</v>
      </c>
      <c r="G26" s="125">
        <f t="shared" si="0"/>
        <v>0</v>
      </c>
      <c r="H26" s="126">
        <f t="shared" si="1"/>
        <v>0</v>
      </c>
      <c r="I26" s="127">
        <f t="shared" si="2"/>
        <v>0</v>
      </c>
      <c r="J26" s="32"/>
    </row>
    <row r="27" spans="2:10" s="9" customFormat="1">
      <c r="B27" s="47" t="s">
        <v>32</v>
      </c>
      <c r="C27" s="48" t="s">
        <v>48</v>
      </c>
      <c r="D27" s="27">
        <v>1</v>
      </c>
      <c r="E27" s="120"/>
      <c r="F27" s="34">
        <v>21</v>
      </c>
      <c r="G27" s="125">
        <f t="shared" si="0"/>
        <v>0</v>
      </c>
      <c r="H27" s="126">
        <f t="shared" si="1"/>
        <v>0</v>
      </c>
      <c r="I27" s="127">
        <f t="shared" si="2"/>
        <v>0</v>
      </c>
      <c r="J27" s="32"/>
    </row>
    <row r="28" spans="2:10" s="9" customFormat="1">
      <c r="B28" s="47"/>
      <c r="C28" s="48" t="s">
        <v>50</v>
      </c>
      <c r="D28" s="27">
        <v>1</v>
      </c>
      <c r="E28" s="120"/>
      <c r="F28" s="34">
        <v>21</v>
      </c>
      <c r="G28" s="125">
        <f t="shared" si="0"/>
        <v>0</v>
      </c>
      <c r="H28" s="126">
        <f t="shared" si="1"/>
        <v>0</v>
      </c>
      <c r="I28" s="127">
        <f t="shared" si="2"/>
        <v>0</v>
      </c>
      <c r="J28" s="32"/>
    </row>
    <row r="29" spans="2:10" s="9" customFormat="1" ht="20.399999999999999">
      <c r="B29" s="43" t="s">
        <v>13</v>
      </c>
      <c r="C29" s="44" t="s">
        <v>14</v>
      </c>
      <c r="D29" s="39">
        <v>1.5</v>
      </c>
      <c r="E29" s="120"/>
      <c r="F29" s="34">
        <v>21</v>
      </c>
      <c r="G29" s="125">
        <f t="shared" si="0"/>
        <v>0</v>
      </c>
      <c r="H29" s="126">
        <f t="shared" si="1"/>
        <v>0</v>
      </c>
      <c r="I29" s="127">
        <f t="shared" si="2"/>
        <v>0</v>
      </c>
      <c r="J29" s="32"/>
    </row>
    <row r="30" spans="2:10" s="9" customFormat="1" ht="81.599999999999994">
      <c r="B30" s="25" t="s">
        <v>27</v>
      </c>
      <c r="C30" s="49" t="s">
        <v>64</v>
      </c>
      <c r="D30" s="27">
        <v>3</v>
      </c>
      <c r="E30" s="120"/>
      <c r="F30" s="34">
        <v>21</v>
      </c>
      <c r="G30" s="125">
        <f t="shared" si="0"/>
        <v>0</v>
      </c>
      <c r="H30" s="126">
        <f t="shared" si="1"/>
        <v>0</v>
      </c>
      <c r="I30" s="127">
        <f t="shared" si="2"/>
        <v>0</v>
      </c>
      <c r="J30" s="32"/>
    </row>
    <row r="31" spans="2:10" s="9" customFormat="1" ht="91.8">
      <c r="B31" s="25" t="s">
        <v>27</v>
      </c>
      <c r="C31" s="49" t="s">
        <v>67</v>
      </c>
      <c r="D31" s="27">
        <v>2</v>
      </c>
      <c r="E31" s="120"/>
      <c r="F31" s="34">
        <v>21</v>
      </c>
      <c r="G31" s="125">
        <f t="shared" si="0"/>
        <v>0</v>
      </c>
      <c r="H31" s="126">
        <f t="shared" si="1"/>
        <v>0</v>
      </c>
      <c r="I31" s="127">
        <f t="shared" si="2"/>
        <v>0</v>
      </c>
      <c r="J31" s="32"/>
    </row>
    <row r="32" spans="2:10" s="9" customFormat="1" ht="102">
      <c r="B32" s="25" t="s">
        <v>27</v>
      </c>
      <c r="C32" s="49" t="s">
        <v>66</v>
      </c>
      <c r="D32" s="27">
        <v>2</v>
      </c>
      <c r="E32" s="120"/>
      <c r="F32" s="34">
        <v>21</v>
      </c>
      <c r="G32" s="125">
        <f t="shared" si="0"/>
        <v>0</v>
      </c>
      <c r="H32" s="126">
        <f t="shared" si="1"/>
        <v>0</v>
      </c>
      <c r="I32" s="127">
        <f t="shared" si="2"/>
        <v>0</v>
      </c>
      <c r="J32" s="32"/>
    </row>
    <row r="33" spans="2:10" s="9" customFormat="1" ht="71.400000000000006">
      <c r="B33" s="25" t="s">
        <v>42</v>
      </c>
      <c r="C33" s="49" t="s">
        <v>65</v>
      </c>
      <c r="D33" s="27">
        <v>7</v>
      </c>
      <c r="E33" s="120"/>
      <c r="F33" s="34">
        <v>21</v>
      </c>
      <c r="G33" s="125">
        <f t="shared" si="0"/>
        <v>0</v>
      </c>
      <c r="H33" s="126">
        <f t="shared" si="1"/>
        <v>0</v>
      </c>
      <c r="I33" s="127">
        <f t="shared" si="2"/>
        <v>0</v>
      </c>
      <c r="J33" s="32"/>
    </row>
    <row r="34" spans="2:10" s="9" customFormat="1" ht="51">
      <c r="B34" s="25" t="s">
        <v>71</v>
      </c>
      <c r="C34" s="49" t="s">
        <v>70</v>
      </c>
      <c r="D34" s="27">
        <v>1</v>
      </c>
      <c r="E34" s="120"/>
      <c r="F34" s="34">
        <v>21</v>
      </c>
      <c r="G34" s="125">
        <f t="shared" si="0"/>
        <v>0</v>
      </c>
      <c r="H34" s="126">
        <f t="shared" si="1"/>
        <v>0</v>
      </c>
      <c r="I34" s="127">
        <f t="shared" si="2"/>
        <v>0</v>
      </c>
      <c r="J34" s="32"/>
    </row>
    <row r="35" spans="2:10" s="9" customFormat="1" ht="30.6">
      <c r="B35" s="25" t="s">
        <v>15</v>
      </c>
      <c r="C35" s="49" t="s">
        <v>69</v>
      </c>
      <c r="D35" s="27">
        <v>2</v>
      </c>
      <c r="E35" s="120"/>
      <c r="F35" s="34">
        <v>21</v>
      </c>
      <c r="G35" s="125">
        <f t="shared" si="0"/>
        <v>0</v>
      </c>
      <c r="H35" s="126">
        <f t="shared" si="1"/>
        <v>0</v>
      </c>
      <c r="I35" s="127">
        <f t="shared" si="2"/>
        <v>0</v>
      </c>
      <c r="J35" s="32"/>
    </row>
    <row r="36" spans="2:10" s="9" customFormat="1">
      <c r="B36" s="25" t="s">
        <v>72</v>
      </c>
      <c r="C36" s="49" t="s">
        <v>73</v>
      </c>
      <c r="D36" s="27">
        <v>1</v>
      </c>
      <c r="E36" s="120"/>
      <c r="F36" s="34">
        <v>21</v>
      </c>
      <c r="G36" s="125">
        <f t="shared" si="0"/>
        <v>0</v>
      </c>
      <c r="H36" s="126">
        <f t="shared" si="1"/>
        <v>0</v>
      </c>
      <c r="I36" s="127">
        <f t="shared" si="2"/>
        <v>0</v>
      </c>
      <c r="J36" s="32"/>
    </row>
    <row r="37" spans="2:10" s="9" customFormat="1">
      <c r="B37" s="25"/>
      <c r="C37" s="49" t="s">
        <v>16</v>
      </c>
      <c r="D37" s="27">
        <v>1</v>
      </c>
      <c r="E37" s="120"/>
      <c r="F37" s="34">
        <v>21</v>
      </c>
      <c r="G37" s="125">
        <f t="shared" si="0"/>
        <v>0</v>
      </c>
      <c r="H37" s="126">
        <f t="shared" si="1"/>
        <v>0</v>
      </c>
      <c r="I37" s="127">
        <f t="shared" si="2"/>
        <v>0</v>
      </c>
      <c r="J37" s="32"/>
    </row>
    <row r="38" spans="2:10" s="9" customFormat="1">
      <c r="B38" s="47"/>
      <c r="C38" s="50" t="s">
        <v>35</v>
      </c>
      <c r="D38" s="27"/>
      <c r="E38" s="120"/>
      <c r="F38" s="34"/>
      <c r="G38" s="125"/>
      <c r="H38" s="126"/>
      <c r="I38" s="127"/>
      <c r="J38" s="32"/>
    </row>
    <row r="39" spans="2:10" s="9" customFormat="1" ht="40.799999999999997">
      <c r="B39" s="51" t="s">
        <v>36</v>
      </c>
      <c r="C39" s="52" t="s">
        <v>37</v>
      </c>
      <c r="D39" s="27">
        <v>1</v>
      </c>
      <c r="E39" s="121"/>
      <c r="F39" s="34">
        <v>21</v>
      </c>
      <c r="G39" s="125">
        <f t="shared" si="0"/>
        <v>0</v>
      </c>
      <c r="H39" s="126">
        <f t="shared" si="1"/>
        <v>0</v>
      </c>
      <c r="I39" s="127">
        <f t="shared" si="2"/>
        <v>0</v>
      </c>
      <c r="J39" s="32"/>
    </row>
    <row r="40" spans="2:10" s="9" customFormat="1" ht="30.6">
      <c r="B40" s="53" t="s">
        <v>17</v>
      </c>
      <c r="C40" s="52" t="s">
        <v>18</v>
      </c>
      <c r="D40" s="27">
        <v>1</v>
      </c>
      <c r="E40" s="121"/>
      <c r="F40" s="34">
        <v>21</v>
      </c>
      <c r="G40" s="125">
        <f t="shared" si="0"/>
        <v>0</v>
      </c>
      <c r="H40" s="126">
        <f t="shared" si="1"/>
        <v>0</v>
      </c>
      <c r="I40" s="127">
        <f t="shared" si="2"/>
        <v>0</v>
      </c>
      <c r="J40" s="32"/>
    </row>
    <row r="41" spans="2:10" s="9" customFormat="1">
      <c r="B41" s="53" t="s">
        <v>24</v>
      </c>
      <c r="C41" s="49" t="s">
        <v>25</v>
      </c>
      <c r="D41" s="27">
        <v>1</v>
      </c>
      <c r="E41" s="121"/>
      <c r="F41" s="34">
        <v>21</v>
      </c>
      <c r="G41" s="125">
        <f t="shared" si="0"/>
        <v>0</v>
      </c>
      <c r="H41" s="126">
        <f t="shared" si="1"/>
        <v>0</v>
      </c>
      <c r="I41" s="127">
        <f t="shared" si="2"/>
        <v>0</v>
      </c>
      <c r="J41" s="32"/>
    </row>
    <row r="42" spans="2:10" s="9" customFormat="1">
      <c r="B42" s="37"/>
      <c r="C42" s="54" t="s">
        <v>40</v>
      </c>
      <c r="D42" s="27"/>
      <c r="E42" s="120"/>
      <c r="F42" s="34"/>
      <c r="G42" s="125"/>
      <c r="H42" s="126"/>
      <c r="I42" s="127"/>
      <c r="J42" s="32"/>
    </row>
    <row r="43" spans="2:10" s="9" customFormat="1" ht="20.399999999999999">
      <c r="B43" s="47"/>
      <c r="C43" s="48" t="s">
        <v>41</v>
      </c>
      <c r="D43" s="27">
        <v>1</v>
      </c>
      <c r="E43" s="120"/>
      <c r="F43" s="34">
        <v>21</v>
      </c>
      <c r="G43" s="125">
        <f t="shared" si="0"/>
        <v>0</v>
      </c>
      <c r="H43" s="126">
        <f t="shared" si="1"/>
        <v>0</v>
      </c>
      <c r="I43" s="127">
        <f t="shared" si="2"/>
        <v>0</v>
      </c>
      <c r="J43" s="32"/>
    </row>
    <row r="44" spans="2:10" s="9" customFormat="1">
      <c r="B44" s="101"/>
      <c r="C44" s="102" t="s">
        <v>74</v>
      </c>
      <c r="D44" s="100"/>
      <c r="E44" s="105"/>
      <c r="F44" s="99"/>
      <c r="G44" s="106"/>
      <c r="H44" s="128">
        <f>SUM(H10:H43)</f>
        <v>0</v>
      </c>
      <c r="I44" s="129">
        <f>SUM(I10:I43)</f>
        <v>0</v>
      </c>
      <c r="J44" s="32"/>
    </row>
    <row r="45" spans="2:10" s="9" customFormat="1">
      <c r="B45" s="25"/>
      <c r="C45" s="33" t="s">
        <v>75</v>
      </c>
      <c r="D45" s="27"/>
      <c r="E45" s="120"/>
      <c r="F45" s="34"/>
      <c r="G45" s="125"/>
      <c r="H45" s="126"/>
      <c r="I45" s="127"/>
      <c r="J45" s="32"/>
    </row>
    <row r="46" spans="2:10" s="9" customFormat="1" ht="284.25" customHeight="1">
      <c r="B46" s="25" t="s">
        <v>10</v>
      </c>
      <c r="C46" s="2" t="s">
        <v>44</v>
      </c>
      <c r="D46" s="27">
        <v>1</v>
      </c>
      <c r="E46" s="120"/>
      <c r="F46" s="34">
        <v>21</v>
      </c>
      <c r="G46" s="125">
        <f t="shared" ref="G46" si="3">ROUND(E46*1.21,2)</f>
        <v>0</v>
      </c>
      <c r="H46" s="126">
        <f t="shared" ref="H46" si="4">ROUND(D46*E46,2)</f>
        <v>0</v>
      </c>
      <c r="I46" s="127">
        <f t="shared" ref="I46" si="5">ROUND(D46*G46,2)</f>
        <v>0</v>
      </c>
      <c r="J46" s="32"/>
    </row>
    <row r="47" spans="2:10" s="9" customFormat="1" ht="81.599999999999994">
      <c r="B47" s="25" t="s">
        <v>45</v>
      </c>
      <c r="C47" s="36" t="s">
        <v>46</v>
      </c>
      <c r="D47" s="27">
        <v>1</v>
      </c>
      <c r="E47" s="120"/>
      <c r="F47" s="34">
        <v>21</v>
      </c>
      <c r="G47" s="125">
        <f t="shared" ref="G47:G90" si="6">ROUND(E47*1.21,2)</f>
        <v>0</v>
      </c>
      <c r="H47" s="126">
        <f t="shared" ref="H47:H90" si="7">ROUND(D47*E47,2)</f>
        <v>0</v>
      </c>
      <c r="I47" s="127">
        <f t="shared" ref="I47:I90" si="8">ROUND(D47*G47,2)</f>
        <v>0</v>
      </c>
      <c r="J47" s="32"/>
    </row>
    <row r="48" spans="2:10" s="9" customFormat="1" ht="142.19999999999999" customHeight="1">
      <c r="B48" s="37" t="s">
        <v>11</v>
      </c>
      <c r="C48" s="38" t="s">
        <v>12</v>
      </c>
      <c r="D48" s="39">
        <v>1</v>
      </c>
      <c r="E48" s="120"/>
      <c r="F48" s="40">
        <v>21</v>
      </c>
      <c r="G48" s="125">
        <f t="shared" si="6"/>
        <v>0</v>
      </c>
      <c r="H48" s="126">
        <f t="shared" si="7"/>
        <v>0</v>
      </c>
      <c r="I48" s="127">
        <f t="shared" si="8"/>
        <v>0</v>
      </c>
      <c r="J48" s="32"/>
    </row>
    <row r="49" spans="2:10" s="9" customFormat="1" ht="110.4" customHeight="1">
      <c r="B49" s="41" t="s">
        <v>29</v>
      </c>
      <c r="C49" s="2" t="s">
        <v>56</v>
      </c>
      <c r="D49" s="39">
        <v>1</v>
      </c>
      <c r="E49" s="120"/>
      <c r="F49" s="42">
        <v>21</v>
      </c>
      <c r="G49" s="125">
        <f t="shared" si="6"/>
        <v>0</v>
      </c>
      <c r="H49" s="126">
        <f t="shared" si="7"/>
        <v>0</v>
      </c>
      <c r="I49" s="127">
        <f t="shared" si="8"/>
        <v>0</v>
      </c>
      <c r="J49" s="32"/>
    </row>
    <row r="50" spans="2:10" s="9" customFormat="1" ht="51">
      <c r="B50" s="41" t="s">
        <v>30</v>
      </c>
      <c r="C50" s="3" t="s">
        <v>31</v>
      </c>
      <c r="D50" s="39">
        <v>1</v>
      </c>
      <c r="E50" s="120"/>
      <c r="F50" s="40">
        <v>21</v>
      </c>
      <c r="G50" s="125">
        <f t="shared" si="6"/>
        <v>0</v>
      </c>
      <c r="H50" s="126">
        <f t="shared" si="7"/>
        <v>0</v>
      </c>
      <c r="I50" s="127">
        <f t="shared" si="8"/>
        <v>0</v>
      </c>
      <c r="J50" s="32"/>
    </row>
    <row r="51" spans="2:10" s="9" customFormat="1" ht="81.599999999999994">
      <c r="B51" s="41" t="s">
        <v>55</v>
      </c>
      <c r="C51" s="2" t="s">
        <v>53</v>
      </c>
      <c r="D51" s="27">
        <v>1</v>
      </c>
      <c r="E51" s="120"/>
      <c r="F51" s="34">
        <v>21</v>
      </c>
      <c r="G51" s="125">
        <f t="shared" si="6"/>
        <v>0</v>
      </c>
      <c r="H51" s="126">
        <f t="shared" si="7"/>
        <v>0</v>
      </c>
      <c r="I51" s="127">
        <f t="shared" si="8"/>
        <v>0</v>
      </c>
      <c r="J51" s="32"/>
    </row>
    <row r="52" spans="2:10" s="9" customFormat="1" ht="102">
      <c r="B52" s="43" t="s">
        <v>47</v>
      </c>
      <c r="C52" s="2" t="s">
        <v>54</v>
      </c>
      <c r="D52" s="27">
        <v>1</v>
      </c>
      <c r="E52" s="120"/>
      <c r="F52" s="34">
        <v>21</v>
      </c>
      <c r="G52" s="125">
        <f t="shared" si="6"/>
        <v>0</v>
      </c>
      <c r="H52" s="126">
        <f t="shared" si="7"/>
        <v>0</v>
      </c>
      <c r="I52" s="127">
        <f t="shared" si="8"/>
        <v>0</v>
      </c>
      <c r="J52" s="32"/>
    </row>
    <row r="53" spans="2:10" s="9" customFormat="1" ht="20.399999999999999">
      <c r="B53" s="43" t="s">
        <v>13</v>
      </c>
      <c r="C53" s="44" t="s">
        <v>14</v>
      </c>
      <c r="D53" s="39">
        <v>1.2</v>
      </c>
      <c r="E53" s="120"/>
      <c r="F53" s="34">
        <v>21</v>
      </c>
      <c r="G53" s="125">
        <f t="shared" si="6"/>
        <v>0</v>
      </c>
      <c r="H53" s="126">
        <f t="shared" si="7"/>
        <v>0</v>
      </c>
      <c r="I53" s="127">
        <f t="shared" si="8"/>
        <v>0</v>
      </c>
      <c r="J53" s="32"/>
    </row>
    <row r="54" spans="2:10" s="9" customFormat="1">
      <c r="B54" s="47" t="s">
        <v>32</v>
      </c>
      <c r="C54" s="48" t="s">
        <v>48</v>
      </c>
      <c r="D54" s="27">
        <v>1</v>
      </c>
      <c r="E54" s="120"/>
      <c r="F54" s="34">
        <v>21</v>
      </c>
      <c r="G54" s="125">
        <f t="shared" si="6"/>
        <v>0</v>
      </c>
      <c r="H54" s="126">
        <f t="shared" si="7"/>
        <v>0</v>
      </c>
      <c r="I54" s="127">
        <f t="shared" si="8"/>
        <v>0</v>
      </c>
      <c r="J54" s="32"/>
    </row>
    <row r="55" spans="2:10" s="9" customFormat="1">
      <c r="B55" s="47"/>
      <c r="C55" s="48" t="s">
        <v>49</v>
      </c>
      <c r="D55" s="27">
        <v>1</v>
      </c>
      <c r="E55" s="120"/>
      <c r="F55" s="34">
        <v>21</v>
      </c>
      <c r="G55" s="125">
        <f t="shared" si="6"/>
        <v>0</v>
      </c>
      <c r="H55" s="126">
        <f t="shared" si="7"/>
        <v>0</v>
      </c>
      <c r="I55" s="127">
        <f t="shared" si="8"/>
        <v>0</v>
      </c>
      <c r="J55" s="32"/>
    </row>
    <row r="56" spans="2:10" s="9" customFormat="1">
      <c r="B56" s="47"/>
      <c r="C56" s="48" t="s">
        <v>50</v>
      </c>
      <c r="D56" s="27">
        <v>1</v>
      </c>
      <c r="E56" s="120"/>
      <c r="F56" s="34">
        <v>21</v>
      </c>
      <c r="G56" s="125">
        <f t="shared" si="6"/>
        <v>0</v>
      </c>
      <c r="H56" s="126">
        <f t="shared" si="7"/>
        <v>0</v>
      </c>
      <c r="I56" s="127">
        <f t="shared" si="8"/>
        <v>0</v>
      </c>
      <c r="J56" s="32"/>
    </row>
    <row r="57" spans="2:10" s="9" customFormat="1">
      <c r="B57" s="43"/>
      <c r="C57" s="48" t="s">
        <v>51</v>
      </c>
      <c r="D57" s="27">
        <v>1</v>
      </c>
      <c r="E57" s="120"/>
      <c r="F57" s="34">
        <v>21</v>
      </c>
      <c r="G57" s="125">
        <f t="shared" si="6"/>
        <v>0</v>
      </c>
      <c r="H57" s="126">
        <f t="shared" si="7"/>
        <v>0</v>
      </c>
      <c r="I57" s="127">
        <f t="shared" si="8"/>
        <v>0</v>
      </c>
      <c r="J57" s="32"/>
    </row>
    <row r="58" spans="2:10" s="9" customFormat="1">
      <c r="B58" s="43"/>
      <c r="C58" s="48" t="s">
        <v>52</v>
      </c>
      <c r="D58" s="27">
        <v>1</v>
      </c>
      <c r="E58" s="120"/>
      <c r="F58" s="34">
        <v>21</v>
      </c>
      <c r="G58" s="125">
        <f t="shared" si="6"/>
        <v>0</v>
      </c>
      <c r="H58" s="126">
        <f t="shared" si="7"/>
        <v>0</v>
      </c>
      <c r="I58" s="127">
        <f t="shared" si="8"/>
        <v>0</v>
      </c>
      <c r="J58" s="32"/>
    </row>
    <row r="59" spans="2:10" s="9" customFormat="1" ht="91.8">
      <c r="B59" s="45" t="s">
        <v>77</v>
      </c>
      <c r="C59" s="2" t="s">
        <v>76</v>
      </c>
      <c r="D59" s="27">
        <v>8</v>
      </c>
      <c r="E59" s="120"/>
      <c r="F59" s="34">
        <v>21</v>
      </c>
      <c r="G59" s="125">
        <f t="shared" si="6"/>
        <v>0</v>
      </c>
      <c r="H59" s="126">
        <f t="shared" si="7"/>
        <v>0</v>
      </c>
      <c r="I59" s="127">
        <f t="shared" si="8"/>
        <v>0</v>
      </c>
      <c r="J59" s="32"/>
    </row>
    <row r="60" spans="2:10" s="9" customFormat="1" ht="122.4">
      <c r="B60" s="37" t="s">
        <v>22</v>
      </c>
      <c r="C60" s="46" t="s">
        <v>94</v>
      </c>
      <c r="D60" s="39">
        <v>24</v>
      </c>
      <c r="E60" s="120"/>
      <c r="F60" s="40">
        <v>21</v>
      </c>
      <c r="G60" s="125">
        <f t="shared" si="6"/>
        <v>0</v>
      </c>
      <c r="H60" s="126">
        <f t="shared" si="7"/>
        <v>0</v>
      </c>
      <c r="I60" s="127">
        <f t="shared" si="8"/>
        <v>0</v>
      </c>
      <c r="J60" s="32"/>
    </row>
    <row r="61" spans="2:10" s="9" customFormat="1" ht="30.6">
      <c r="B61" s="47" t="s">
        <v>78</v>
      </c>
      <c r="C61" s="48" t="s">
        <v>80</v>
      </c>
      <c r="D61" s="27">
        <v>1</v>
      </c>
      <c r="E61" s="120"/>
      <c r="F61" s="34">
        <v>21</v>
      </c>
      <c r="G61" s="125">
        <f t="shared" si="6"/>
        <v>0</v>
      </c>
      <c r="H61" s="126">
        <f t="shared" si="7"/>
        <v>0</v>
      </c>
      <c r="I61" s="127">
        <f t="shared" si="8"/>
        <v>0</v>
      </c>
      <c r="J61" s="32"/>
    </row>
    <row r="62" spans="2:10" s="9" customFormat="1" ht="30.6">
      <c r="B62" s="47" t="s">
        <v>78</v>
      </c>
      <c r="C62" s="48" t="s">
        <v>81</v>
      </c>
      <c r="D62" s="27">
        <v>3</v>
      </c>
      <c r="E62" s="120"/>
      <c r="F62" s="34">
        <v>21</v>
      </c>
      <c r="G62" s="125">
        <f t="shared" si="6"/>
        <v>0</v>
      </c>
      <c r="H62" s="126">
        <f t="shared" si="7"/>
        <v>0</v>
      </c>
      <c r="I62" s="127">
        <f t="shared" si="8"/>
        <v>0</v>
      </c>
      <c r="J62" s="32"/>
    </row>
    <row r="63" spans="2:10" s="9" customFormat="1">
      <c r="B63" s="47"/>
      <c r="C63" s="48" t="s">
        <v>79</v>
      </c>
      <c r="D63" s="27">
        <v>4</v>
      </c>
      <c r="E63" s="120"/>
      <c r="F63" s="34">
        <v>21</v>
      </c>
      <c r="G63" s="125">
        <f t="shared" si="6"/>
        <v>0</v>
      </c>
      <c r="H63" s="126">
        <f t="shared" si="7"/>
        <v>0</v>
      </c>
      <c r="I63" s="127">
        <f t="shared" si="8"/>
        <v>0</v>
      </c>
      <c r="J63" s="32"/>
    </row>
    <row r="64" spans="2:10" s="9" customFormat="1">
      <c r="B64" s="47"/>
      <c r="C64" s="48" t="s">
        <v>50</v>
      </c>
      <c r="D64" s="27">
        <v>4</v>
      </c>
      <c r="E64" s="120"/>
      <c r="F64" s="34">
        <v>21</v>
      </c>
      <c r="G64" s="125">
        <f t="shared" si="6"/>
        <v>0</v>
      </c>
      <c r="H64" s="126">
        <f t="shared" si="7"/>
        <v>0</v>
      </c>
      <c r="I64" s="127">
        <f t="shared" si="8"/>
        <v>0</v>
      </c>
      <c r="J64" s="32"/>
    </row>
    <row r="65" spans="2:10" s="9" customFormat="1" ht="78.599999999999994" customHeight="1">
      <c r="B65" s="25" t="s">
        <v>27</v>
      </c>
      <c r="C65" s="49" t="s">
        <v>64</v>
      </c>
      <c r="D65" s="27">
        <v>2</v>
      </c>
      <c r="E65" s="120"/>
      <c r="F65" s="34">
        <v>21</v>
      </c>
      <c r="G65" s="125">
        <f t="shared" si="6"/>
        <v>0</v>
      </c>
      <c r="H65" s="126">
        <f t="shared" si="7"/>
        <v>0</v>
      </c>
      <c r="I65" s="127">
        <f t="shared" si="8"/>
        <v>0</v>
      </c>
      <c r="J65" s="32"/>
    </row>
    <row r="66" spans="2:10" s="9" customFormat="1" ht="99" customHeight="1">
      <c r="B66" s="25" t="s">
        <v>27</v>
      </c>
      <c r="C66" s="49" t="s">
        <v>67</v>
      </c>
      <c r="D66" s="27">
        <v>1</v>
      </c>
      <c r="E66" s="120"/>
      <c r="F66" s="34">
        <v>21</v>
      </c>
      <c r="G66" s="125">
        <f t="shared" si="6"/>
        <v>0</v>
      </c>
      <c r="H66" s="126">
        <f t="shared" si="7"/>
        <v>0</v>
      </c>
      <c r="I66" s="127">
        <f t="shared" si="8"/>
        <v>0</v>
      </c>
      <c r="J66" s="32"/>
    </row>
    <row r="67" spans="2:10" s="9" customFormat="1" ht="127.5" customHeight="1">
      <c r="B67" s="25" t="s">
        <v>27</v>
      </c>
      <c r="C67" s="49" t="s">
        <v>100</v>
      </c>
      <c r="D67" s="27">
        <v>2</v>
      </c>
      <c r="E67" s="120"/>
      <c r="F67" s="34">
        <v>21</v>
      </c>
      <c r="G67" s="125">
        <f t="shared" si="6"/>
        <v>0</v>
      </c>
      <c r="H67" s="126">
        <f t="shared" si="7"/>
        <v>0</v>
      </c>
      <c r="I67" s="127">
        <f t="shared" si="8"/>
        <v>0</v>
      </c>
      <c r="J67" s="32"/>
    </row>
    <row r="68" spans="2:10" s="9" customFormat="1" ht="104.25" customHeight="1">
      <c r="B68" s="25" t="s">
        <v>27</v>
      </c>
      <c r="C68" s="49" t="s">
        <v>82</v>
      </c>
      <c r="D68" s="27">
        <v>2</v>
      </c>
      <c r="E68" s="120"/>
      <c r="F68" s="34">
        <v>21</v>
      </c>
      <c r="G68" s="125">
        <f t="shared" si="6"/>
        <v>0</v>
      </c>
      <c r="H68" s="126">
        <f t="shared" si="7"/>
        <v>0</v>
      </c>
      <c r="I68" s="127">
        <f t="shared" si="8"/>
        <v>0</v>
      </c>
      <c r="J68" s="32"/>
    </row>
    <row r="69" spans="2:10" s="9" customFormat="1" ht="64.95" customHeight="1">
      <c r="B69" s="25" t="s">
        <v>42</v>
      </c>
      <c r="C69" s="49" t="s">
        <v>65</v>
      </c>
      <c r="D69" s="27">
        <v>7</v>
      </c>
      <c r="E69" s="120"/>
      <c r="F69" s="34">
        <v>21</v>
      </c>
      <c r="G69" s="125">
        <f t="shared" si="6"/>
        <v>0</v>
      </c>
      <c r="H69" s="126">
        <f t="shared" si="7"/>
        <v>0</v>
      </c>
      <c r="I69" s="127">
        <f t="shared" si="8"/>
        <v>0</v>
      </c>
      <c r="J69" s="32"/>
    </row>
    <row r="70" spans="2:10" s="9" customFormat="1" ht="81.599999999999994">
      <c r="B70" s="41" t="s">
        <v>58</v>
      </c>
      <c r="C70" s="2" t="s">
        <v>61</v>
      </c>
      <c r="D70" s="27">
        <v>1</v>
      </c>
      <c r="E70" s="120"/>
      <c r="F70" s="34">
        <v>21</v>
      </c>
      <c r="G70" s="125">
        <f t="shared" si="6"/>
        <v>0</v>
      </c>
      <c r="H70" s="126">
        <f t="shared" si="7"/>
        <v>0</v>
      </c>
      <c r="I70" s="127">
        <f t="shared" si="8"/>
        <v>0</v>
      </c>
      <c r="J70" s="32"/>
    </row>
    <row r="71" spans="2:10" s="9" customFormat="1" ht="102">
      <c r="B71" s="43" t="s">
        <v>59</v>
      </c>
      <c r="C71" s="2" t="s">
        <v>63</v>
      </c>
      <c r="D71" s="27">
        <v>1</v>
      </c>
      <c r="E71" s="120"/>
      <c r="F71" s="34">
        <v>21</v>
      </c>
      <c r="G71" s="125">
        <f t="shared" si="6"/>
        <v>0</v>
      </c>
      <c r="H71" s="126">
        <f t="shared" si="7"/>
        <v>0</v>
      </c>
      <c r="I71" s="127">
        <f t="shared" si="8"/>
        <v>0</v>
      </c>
      <c r="J71" s="32"/>
    </row>
    <row r="72" spans="2:10" s="9" customFormat="1">
      <c r="B72" s="47" t="s">
        <v>32</v>
      </c>
      <c r="C72" s="48" t="s">
        <v>48</v>
      </c>
      <c r="D72" s="27">
        <v>1</v>
      </c>
      <c r="E72" s="120"/>
      <c r="F72" s="34">
        <v>21</v>
      </c>
      <c r="G72" s="125">
        <f t="shared" si="6"/>
        <v>0</v>
      </c>
      <c r="H72" s="126">
        <f t="shared" si="7"/>
        <v>0</v>
      </c>
      <c r="I72" s="127">
        <f t="shared" si="8"/>
        <v>0</v>
      </c>
      <c r="J72" s="32"/>
    </row>
    <row r="73" spans="2:10" s="9" customFormat="1">
      <c r="B73" s="47"/>
      <c r="C73" s="48" t="s">
        <v>50</v>
      </c>
      <c r="D73" s="27">
        <v>1</v>
      </c>
      <c r="E73" s="120"/>
      <c r="F73" s="34">
        <v>21</v>
      </c>
      <c r="G73" s="125">
        <f t="shared" si="6"/>
        <v>0</v>
      </c>
      <c r="H73" s="126">
        <f t="shared" si="7"/>
        <v>0</v>
      </c>
      <c r="I73" s="127">
        <f t="shared" si="8"/>
        <v>0</v>
      </c>
      <c r="J73" s="32"/>
    </row>
    <row r="74" spans="2:10" s="9" customFormat="1" ht="20.399999999999999">
      <c r="B74" s="43" t="s">
        <v>13</v>
      </c>
      <c r="C74" s="44" t="s">
        <v>14</v>
      </c>
      <c r="D74" s="39">
        <v>1.2</v>
      </c>
      <c r="E74" s="120"/>
      <c r="F74" s="34">
        <v>21</v>
      </c>
      <c r="G74" s="125">
        <f t="shared" si="6"/>
        <v>0</v>
      </c>
      <c r="H74" s="126">
        <f t="shared" si="7"/>
        <v>0</v>
      </c>
      <c r="I74" s="127">
        <f t="shared" si="8"/>
        <v>0</v>
      </c>
      <c r="J74" s="32"/>
    </row>
    <row r="75" spans="2:10" s="9" customFormat="1" ht="102" customHeight="1">
      <c r="B75" s="43" t="s">
        <v>83</v>
      </c>
      <c r="C75" s="55" t="s">
        <v>95</v>
      </c>
      <c r="D75" s="27">
        <v>1</v>
      </c>
      <c r="E75" s="120"/>
      <c r="F75" s="34">
        <v>21</v>
      </c>
      <c r="G75" s="125">
        <f t="shared" si="6"/>
        <v>0</v>
      </c>
      <c r="H75" s="126">
        <f t="shared" si="7"/>
        <v>0</v>
      </c>
      <c r="I75" s="127">
        <f t="shared" si="8"/>
        <v>0</v>
      </c>
      <c r="J75" s="32"/>
    </row>
    <row r="76" spans="2:10" s="9" customFormat="1" ht="30.6">
      <c r="B76" s="25" t="s">
        <v>15</v>
      </c>
      <c r="C76" s="49" t="s">
        <v>84</v>
      </c>
      <c r="D76" s="27">
        <v>1</v>
      </c>
      <c r="E76" s="120"/>
      <c r="F76" s="34">
        <v>21</v>
      </c>
      <c r="G76" s="125">
        <f t="shared" si="6"/>
        <v>0</v>
      </c>
      <c r="H76" s="126">
        <f t="shared" si="7"/>
        <v>0</v>
      </c>
      <c r="I76" s="127">
        <f t="shared" si="8"/>
        <v>0</v>
      </c>
      <c r="J76" s="32"/>
    </row>
    <row r="77" spans="2:10" s="9" customFormat="1" ht="30.6">
      <c r="B77" s="25" t="s">
        <v>15</v>
      </c>
      <c r="C77" s="49" t="s">
        <v>68</v>
      </c>
      <c r="D77" s="27">
        <v>1</v>
      </c>
      <c r="E77" s="120"/>
      <c r="F77" s="34">
        <v>21</v>
      </c>
      <c r="G77" s="125">
        <f t="shared" si="6"/>
        <v>0</v>
      </c>
      <c r="H77" s="126">
        <f t="shared" si="7"/>
        <v>0</v>
      </c>
      <c r="I77" s="127">
        <f t="shared" si="8"/>
        <v>0</v>
      </c>
      <c r="J77" s="32"/>
    </row>
    <row r="78" spans="2:10" s="9" customFormat="1" ht="20.399999999999999">
      <c r="B78" s="25" t="s">
        <v>85</v>
      </c>
      <c r="C78" s="49" t="s">
        <v>86</v>
      </c>
      <c r="D78" s="27">
        <v>1</v>
      </c>
      <c r="E78" s="120"/>
      <c r="F78" s="34">
        <v>21</v>
      </c>
      <c r="G78" s="125">
        <f t="shared" si="6"/>
        <v>0</v>
      </c>
      <c r="H78" s="126">
        <f t="shared" si="7"/>
        <v>0</v>
      </c>
      <c r="I78" s="127">
        <f t="shared" si="8"/>
        <v>0</v>
      </c>
      <c r="J78" s="32"/>
    </row>
    <row r="79" spans="2:10" s="9" customFormat="1">
      <c r="B79" s="25"/>
      <c r="C79" s="49" t="s">
        <v>16</v>
      </c>
      <c r="D79" s="27">
        <v>1</v>
      </c>
      <c r="E79" s="120"/>
      <c r="F79" s="34">
        <v>21</v>
      </c>
      <c r="G79" s="125">
        <f t="shared" si="6"/>
        <v>0</v>
      </c>
      <c r="H79" s="126">
        <f t="shared" si="7"/>
        <v>0</v>
      </c>
      <c r="I79" s="127">
        <f t="shared" si="8"/>
        <v>0</v>
      </c>
      <c r="J79" s="32"/>
    </row>
    <row r="80" spans="2:10" s="9" customFormat="1">
      <c r="B80" s="43"/>
      <c r="C80" s="50" t="s">
        <v>35</v>
      </c>
      <c r="D80" s="27"/>
      <c r="E80" s="120"/>
      <c r="F80" s="34"/>
      <c r="G80" s="125"/>
      <c r="H80" s="126"/>
      <c r="I80" s="127"/>
      <c r="J80" s="32"/>
    </row>
    <row r="81" spans="2:10" s="9" customFormat="1" ht="40.799999999999997">
      <c r="B81" s="51" t="s">
        <v>36</v>
      </c>
      <c r="C81" s="52" t="s">
        <v>37</v>
      </c>
      <c r="D81" s="39">
        <v>1</v>
      </c>
      <c r="E81" s="121"/>
      <c r="F81" s="34">
        <v>21</v>
      </c>
      <c r="G81" s="125">
        <f t="shared" si="6"/>
        <v>0</v>
      </c>
      <c r="H81" s="126">
        <f t="shared" si="7"/>
        <v>0</v>
      </c>
      <c r="I81" s="127">
        <f t="shared" si="8"/>
        <v>0</v>
      </c>
      <c r="J81" s="32"/>
    </row>
    <row r="82" spans="2:10" s="9" customFormat="1" ht="30.6">
      <c r="B82" s="53" t="s">
        <v>17</v>
      </c>
      <c r="C82" s="52" t="s">
        <v>18</v>
      </c>
      <c r="D82" s="39">
        <v>1</v>
      </c>
      <c r="E82" s="121"/>
      <c r="F82" s="34">
        <v>21</v>
      </c>
      <c r="G82" s="125">
        <f t="shared" si="6"/>
        <v>0</v>
      </c>
      <c r="H82" s="126">
        <f t="shared" si="7"/>
        <v>0</v>
      </c>
      <c r="I82" s="127">
        <f t="shared" si="8"/>
        <v>0</v>
      </c>
      <c r="J82" s="32"/>
    </row>
    <row r="83" spans="2:10" s="9" customFormat="1">
      <c r="B83" s="47" t="s">
        <v>33</v>
      </c>
      <c r="C83" s="48" t="s">
        <v>34</v>
      </c>
      <c r="D83" s="27">
        <v>24</v>
      </c>
      <c r="E83" s="120"/>
      <c r="F83" s="34">
        <v>21</v>
      </c>
      <c r="G83" s="125">
        <f t="shared" si="6"/>
        <v>0</v>
      </c>
      <c r="H83" s="126">
        <f t="shared" si="7"/>
        <v>0</v>
      </c>
      <c r="I83" s="127">
        <f t="shared" si="8"/>
        <v>0</v>
      </c>
      <c r="J83" s="32"/>
    </row>
    <row r="84" spans="2:10" s="9" customFormat="1">
      <c r="B84" s="47" t="s">
        <v>91</v>
      </c>
      <c r="C84" s="56" t="s">
        <v>87</v>
      </c>
      <c r="D84" s="57">
        <v>8</v>
      </c>
      <c r="E84" s="122"/>
      <c r="F84" s="34">
        <v>21</v>
      </c>
      <c r="G84" s="125">
        <f t="shared" si="6"/>
        <v>0</v>
      </c>
      <c r="H84" s="126">
        <f t="shared" si="7"/>
        <v>0</v>
      </c>
      <c r="I84" s="127">
        <f t="shared" si="8"/>
        <v>0</v>
      </c>
      <c r="J84" s="32"/>
    </row>
    <row r="85" spans="2:10" s="9" customFormat="1">
      <c r="B85" s="45" t="s">
        <v>92</v>
      </c>
      <c r="C85" s="52" t="s">
        <v>88</v>
      </c>
      <c r="D85" s="27">
        <v>1</v>
      </c>
      <c r="E85" s="120"/>
      <c r="F85" s="34">
        <v>21</v>
      </c>
      <c r="G85" s="125">
        <f t="shared" si="6"/>
        <v>0</v>
      </c>
      <c r="H85" s="126">
        <f t="shared" si="7"/>
        <v>0</v>
      </c>
      <c r="I85" s="127">
        <f t="shared" si="8"/>
        <v>0</v>
      </c>
      <c r="J85" s="32"/>
    </row>
    <row r="86" spans="2:10" s="9" customFormat="1" ht="30.6">
      <c r="B86" s="58" t="s">
        <v>89</v>
      </c>
      <c r="C86" s="52" t="s">
        <v>98</v>
      </c>
      <c r="D86" s="27">
        <v>24</v>
      </c>
      <c r="E86" s="120"/>
      <c r="F86" s="34">
        <v>21</v>
      </c>
      <c r="G86" s="125">
        <f t="shared" si="6"/>
        <v>0</v>
      </c>
      <c r="H86" s="126">
        <f t="shared" si="7"/>
        <v>0</v>
      </c>
      <c r="I86" s="127">
        <f t="shared" si="8"/>
        <v>0</v>
      </c>
      <c r="J86" s="32"/>
    </row>
    <row r="87" spans="2:10" s="9" customFormat="1" ht="30.6">
      <c r="B87" s="58" t="s">
        <v>89</v>
      </c>
      <c r="C87" s="52" t="s">
        <v>99</v>
      </c>
      <c r="D87" s="57">
        <v>8</v>
      </c>
      <c r="E87" s="122"/>
      <c r="F87" s="59">
        <v>21</v>
      </c>
      <c r="G87" s="125">
        <f t="shared" si="6"/>
        <v>0</v>
      </c>
      <c r="H87" s="126">
        <f t="shared" si="7"/>
        <v>0</v>
      </c>
      <c r="I87" s="127">
        <f t="shared" si="8"/>
        <v>0</v>
      </c>
      <c r="J87" s="32"/>
    </row>
    <row r="88" spans="2:10" s="9" customFormat="1">
      <c r="B88" s="53" t="s">
        <v>24</v>
      </c>
      <c r="C88" s="49" t="s">
        <v>25</v>
      </c>
      <c r="D88" s="27">
        <v>1</v>
      </c>
      <c r="E88" s="121"/>
      <c r="F88" s="34">
        <v>21</v>
      </c>
      <c r="G88" s="125">
        <f t="shared" si="6"/>
        <v>0</v>
      </c>
      <c r="H88" s="126">
        <f t="shared" si="7"/>
        <v>0</v>
      </c>
      <c r="I88" s="127">
        <f t="shared" si="8"/>
        <v>0</v>
      </c>
      <c r="J88" s="32"/>
    </row>
    <row r="89" spans="2:10" s="61" customFormat="1">
      <c r="B89" s="47"/>
      <c r="C89" s="50" t="s">
        <v>40</v>
      </c>
      <c r="D89" s="27"/>
      <c r="E89" s="120"/>
      <c r="F89" s="34"/>
      <c r="G89" s="125"/>
      <c r="H89" s="126"/>
      <c r="I89" s="127"/>
      <c r="J89" s="60"/>
    </row>
    <row r="90" spans="2:10" s="61" customFormat="1" ht="20.399999999999999">
      <c r="B90" s="47"/>
      <c r="C90" s="48" t="s">
        <v>90</v>
      </c>
      <c r="D90" s="27">
        <v>1</v>
      </c>
      <c r="E90" s="120"/>
      <c r="F90" s="34">
        <v>21</v>
      </c>
      <c r="G90" s="125">
        <f t="shared" si="6"/>
        <v>0</v>
      </c>
      <c r="H90" s="126">
        <f t="shared" si="7"/>
        <v>0</v>
      </c>
      <c r="I90" s="127">
        <f t="shared" si="8"/>
        <v>0</v>
      </c>
      <c r="J90" s="60"/>
    </row>
    <row r="91" spans="2:10" s="61" customFormat="1">
      <c r="B91" s="101"/>
      <c r="C91" s="102" t="s">
        <v>93</v>
      </c>
      <c r="D91" s="100"/>
      <c r="E91" s="105"/>
      <c r="F91" s="99"/>
      <c r="G91" s="106"/>
      <c r="H91" s="128">
        <f>SUM(H46:H90)</f>
        <v>0</v>
      </c>
      <c r="I91" s="129">
        <f>SUM(I46:I90)</f>
        <v>0</v>
      </c>
      <c r="J91" s="32"/>
    </row>
    <row r="92" spans="2:10" s="61" customFormat="1">
      <c r="B92" s="47"/>
      <c r="C92" s="50" t="s">
        <v>23</v>
      </c>
      <c r="D92" s="27"/>
      <c r="E92" s="120"/>
      <c r="F92" s="34"/>
      <c r="G92" s="125"/>
      <c r="H92" s="126"/>
      <c r="I92" s="127"/>
      <c r="J92" s="60"/>
    </row>
    <row r="93" spans="2:10" s="61" customFormat="1">
      <c r="B93" s="53"/>
      <c r="C93" s="62" t="s">
        <v>38</v>
      </c>
      <c r="D93" s="27"/>
      <c r="E93" s="123"/>
      <c r="F93" s="28"/>
      <c r="G93" s="125"/>
      <c r="H93" s="130"/>
      <c r="I93" s="131"/>
      <c r="J93" s="32"/>
    </row>
    <row r="94" spans="2:10" s="61" customFormat="1">
      <c r="B94" s="51"/>
      <c r="C94" s="52" t="s">
        <v>19</v>
      </c>
      <c r="D94" s="39">
        <v>1</v>
      </c>
      <c r="E94" s="120"/>
      <c r="F94" s="34">
        <v>21</v>
      </c>
      <c r="G94" s="125">
        <f t="shared" ref="G94:G96" si="9">ROUND(E94*1.21,2)</f>
        <v>0</v>
      </c>
      <c r="H94" s="126">
        <f t="shared" ref="H94:H96" si="10">ROUND(D94*E94,2)</f>
        <v>0</v>
      </c>
      <c r="I94" s="127">
        <f t="shared" ref="I94:I96" si="11">ROUND(D94*G94,2)</f>
        <v>0</v>
      </c>
      <c r="J94" s="32"/>
    </row>
    <row r="95" spans="2:10" s="61" customFormat="1">
      <c r="B95" s="51"/>
      <c r="C95" s="52" t="s">
        <v>20</v>
      </c>
      <c r="D95" s="39">
        <v>1</v>
      </c>
      <c r="E95" s="120"/>
      <c r="F95" s="34">
        <v>21</v>
      </c>
      <c r="G95" s="125">
        <f t="shared" si="9"/>
        <v>0</v>
      </c>
      <c r="H95" s="126">
        <f t="shared" si="10"/>
        <v>0</v>
      </c>
      <c r="I95" s="127">
        <f t="shared" si="11"/>
        <v>0</v>
      </c>
      <c r="J95" s="32"/>
    </row>
    <row r="96" spans="2:10" s="61" customFormat="1">
      <c r="B96" s="51"/>
      <c r="C96" s="52" t="s">
        <v>21</v>
      </c>
      <c r="D96" s="39">
        <v>1</v>
      </c>
      <c r="E96" s="120"/>
      <c r="F96" s="34">
        <v>21</v>
      </c>
      <c r="G96" s="125">
        <f t="shared" si="9"/>
        <v>0</v>
      </c>
      <c r="H96" s="126">
        <f t="shared" si="10"/>
        <v>0</v>
      </c>
      <c r="I96" s="127">
        <f t="shared" si="11"/>
        <v>0</v>
      </c>
      <c r="J96" s="32"/>
    </row>
    <row r="97" spans="2:10" s="61" customFormat="1">
      <c r="B97" s="103"/>
      <c r="C97" s="104" t="s">
        <v>26</v>
      </c>
      <c r="D97" s="100"/>
      <c r="E97" s="105"/>
      <c r="F97" s="99"/>
      <c r="G97" s="106"/>
      <c r="H97" s="128">
        <f>SUM(H94:H96)</f>
        <v>0</v>
      </c>
      <c r="I97" s="129">
        <f>SUM(I94:I96)</f>
        <v>0</v>
      </c>
      <c r="J97" s="32"/>
    </row>
    <row r="98" spans="2:10" s="61" customFormat="1" ht="10.8" thickBot="1">
      <c r="B98" s="63" t="s">
        <v>39</v>
      </c>
      <c r="C98" s="64"/>
      <c r="D98" s="65"/>
      <c r="E98" s="124"/>
      <c r="F98" s="66"/>
      <c r="G98" s="132"/>
      <c r="H98" s="124">
        <f>H97+H91+H44</f>
        <v>0</v>
      </c>
      <c r="I98" s="124">
        <f>I97+I91+I44</f>
        <v>0</v>
      </c>
      <c r="J98" s="32"/>
    </row>
    <row r="99" spans="2:10" s="61" customFormat="1" ht="201" customHeight="1">
      <c r="B99" s="67" t="s">
        <v>101</v>
      </c>
      <c r="C99" s="107" t="s">
        <v>111</v>
      </c>
      <c r="D99" s="68"/>
      <c r="E99" s="69"/>
      <c r="F99" s="70"/>
      <c r="G99" s="71"/>
      <c r="H99" s="69"/>
      <c r="I99" s="69"/>
      <c r="J99" s="32"/>
    </row>
    <row r="100" spans="2:10" s="61" customFormat="1">
      <c r="B100" s="67"/>
      <c r="C100" s="67"/>
      <c r="D100" s="68"/>
      <c r="E100" s="69"/>
      <c r="F100" s="70"/>
      <c r="G100" s="71"/>
      <c r="H100" s="69"/>
      <c r="I100" s="69"/>
      <c r="J100" s="60"/>
    </row>
    <row r="101" spans="2:10" s="5" customFormat="1" ht="15" customHeight="1">
      <c r="B101" s="72"/>
      <c r="C101" s="4"/>
      <c r="D101" s="1"/>
      <c r="E101" s="6"/>
      <c r="F101" s="6"/>
      <c r="G101" s="6"/>
      <c r="H101" s="6"/>
      <c r="I101" s="7"/>
      <c r="J101" s="4"/>
    </row>
    <row r="102" spans="2:10" s="5" customFormat="1" ht="15" customHeight="1">
      <c r="B102" s="73"/>
      <c r="C102" s="4" t="s">
        <v>102</v>
      </c>
      <c r="D102" s="1"/>
      <c r="E102" s="6"/>
      <c r="F102" s="6"/>
      <c r="G102" s="6"/>
      <c r="H102" s="6"/>
      <c r="I102" s="7"/>
      <c r="J102" s="4"/>
    </row>
    <row r="103" spans="2:10" s="5" customFormat="1" ht="15" customHeight="1">
      <c r="B103" s="73"/>
      <c r="C103" s="4" t="s">
        <v>103</v>
      </c>
      <c r="D103" s="1"/>
      <c r="E103" s="6"/>
      <c r="F103" s="6"/>
      <c r="G103" s="6"/>
      <c r="H103" s="6"/>
      <c r="I103" s="7"/>
      <c r="J103" s="4"/>
    </row>
    <row r="104" spans="2:10" s="5" customFormat="1" ht="15" customHeight="1">
      <c r="B104" s="73"/>
      <c r="C104" s="4" t="s">
        <v>104</v>
      </c>
      <c r="D104" s="1"/>
      <c r="E104" s="6"/>
      <c r="F104" s="6"/>
      <c r="G104" s="6"/>
      <c r="H104" s="6"/>
      <c r="I104" s="7"/>
      <c r="J104" s="4"/>
    </row>
    <row r="105" spans="2:10" s="5" customFormat="1" ht="15" customHeight="1">
      <c r="B105" s="73"/>
      <c r="C105" s="74" t="s">
        <v>105</v>
      </c>
      <c r="D105" s="1"/>
      <c r="E105" s="6"/>
      <c r="F105" s="6"/>
      <c r="G105" s="6"/>
      <c r="H105" s="6"/>
      <c r="I105" s="6"/>
      <c r="J105" s="4"/>
    </row>
    <row r="106" spans="2:10" s="5" customFormat="1" ht="15" customHeight="1">
      <c r="B106" s="73"/>
      <c r="C106" s="4" t="s">
        <v>106</v>
      </c>
      <c r="D106" s="1"/>
      <c r="E106" s="6"/>
      <c r="F106" s="6"/>
      <c r="G106" s="6"/>
      <c r="H106" s="6"/>
      <c r="I106" s="6"/>
      <c r="J106" s="4"/>
    </row>
    <row r="107" spans="2:10" s="5" customFormat="1" ht="15" customHeight="1">
      <c r="B107" s="73"/>
      <c r="C107" s="74" t="s">
        <v>107</v>
      </c>
      <c r="D107" s="1"/>
      <c r="E107" s="6"/>
      <c r="F107" s="6"/>
      <c r="G107" s="6"/>
      <c r="H107" s="6"/>
      <c r="I107" s="6"/>
      <c r="J107" s="4"/>
    </row>
    <row r="108" spans="2:10" s="5" customFormat="1" ht="15" customHeight="1">
      <c r="B108" s="73"/>
      <c r="C108" s="74" t="s">
        <v>108</v>
      </c>
      <c r="D108" s="1"/>
      <c r="E108" s="6"/>
      <c r="F108" s="6"/>
      <c r="G108" s="6"/>
      <c r="H108" s="6"/>
      <c r="I108" s="6"/>
      <c r="J108" s="4"/>
    </row>
    <row r="109" spans="2:10" s="5" customFormat="1" ht="15" customHeight="1">
      <c r="B109" s="73"/>
      <c r="C109" s="74" t="s">
        <v>109</v>
      </c>
      <c r="D109" s="1"/>
      <c r="E109" s="6"/>
      <c r="F109" s="6"/>
      <c r="G109" s="6"/>
      <c r="H109" s="6"/>
      <c r="I109" s="6"/>
      <c r="J109" s="4"/>
    </row>
    <row r="110" spans="2:10" s="5" customFormat="1" ht="15" customHeight="1">
      <c r="B110" s="73"/>
      <c r="C110" s="74" t="s">
        <v>110</v>
      </c>
      <c r="D110" s="1"/>
      <c r="E110" s="6"/>
      <c r="F110" s="6"/>
      <c r="G110" s="6"/>
      <c r="H110" s="6"/>
      <c r="I110" s="6"/>
      <c r="J110" s="4"/>
    </row>
    <row r="111" spans="2:10" s="5" customFormat="1" ht="15" customHeight="1">
      <c r="B111" s="73"/>
      <c r="C111" s="74"/>
      <c r="D111" s="1"/>
      <c r="E111" s="6"/>
      <c r="F111" s="6"/>
      <c r="G111" s="6"/>
      <c r="H111" s="6"/>
      <c r="I111" s="6"/>
      <c r="J111" s="4"/>
    </row>
    <row r="112" spans="2:10" s="5" customFormat="1" ht="15" customHeight="1">
      <c r="B112" s="73"/>
      <c r="C112" s="74"/>
      <c r="D112" s="1"/>
      <c r="E112" s="6"/>
      <c r="F112" s="6"/>
      <c r="G112" s="6"/>
      <c r="H112" s="6"/>
      <c r="I112" s="6"/>
      <c r="J112" s="4"/>
    </row>
    <row r="113" spans="2:10" s="5" customFormat="1" ht="15" customHeight="1">
      <c r="B113" s="73"/>
      <c r="C113" s="74"/>
      <c r="D113" s="1"/>
      <c r="E113" s="6"/>
      <c r="F113" s="6"/>
      <c r="G113" s="6"/>
      <c r="H113" s="6"/>
      <c r="I113" s="6"/>
      <c r="J113" s="4"/>
    </row>
    <row r="114" spans="2:10" s="5" customFormat="1" ht="15" customHeight="1">
      <c r="B114" s="73"/>
      <c r="C114" s="74"/>
      <c r="D114" s="1"/>
      <c r="E114" s="6"/>
      <c r="F114" s="6"/>
      <c r="G114" s="6"/>
      <c r="H114" s="6"/>
      <c r="I114" s="6"/>
      <c r="J114" s="4"/>
    </row>
    <row r="115" spans="2:10" s="5" customFormat="1" ht="15" customHeight="1">
      <c r="B115" s="73"/>
      <c r="C115" s="74"/>
      <c r="D115" s="1"/>
      <c r="E115" s="6"/>
      <c r="F115" s="6"/>
      <c r="G115" s="6"/>
      <c r="H115" s="6"/>
      <c r="I115" s="6"/>
      <c r="J115" s="4"/>
    </row>
    <row r="116" spans="2:10" s="5" customFormat="1" ht="15" customHeight="1">
      <c r="B116" s="73"/>
      <c r="C116" s="74"/>
      <c r="D116" s="1"/>
      <c r="E116" s="6"/>
      <c r="F116" s="6"/>
      <c r="G116" s="6"/>
      <c r="H116" s="6"/>
      <c r="I116" s="6"/>
      <c r="J116" s="4"/>
    </row>
    <row r="117" spans="2:10" s="5" customFormat="1" ht="15" customHeight="1">
      <c r="B117" s="73"/>
      <c r="C117" s="74"/>
      <c r="D117" s="1"/>
      <c r="E117" s="6"/>
      <c r="F117" s="6"/>
      <c r="G117" s="6"/>
      <c r="H117" s="6"/>
      <c r="I117" s="6"/>
      <c r="J117" s="4"/>
    </row>
    <row r="118" spans="2:10" s="5" customFormat="1" ht="15" customHeight="1">
      <c r="B118" s="73"/>
      <c r="C118" s="74"/>
      <c r="D118" s="1"/>
      <c r="E118" s="6"/>
      <c r="F118" s="6"/>
      <c r="G118" s="6"/>
      <c r="H118" s="6"/>
      <c r="I118" s="6"/>
      <c r="J118" s="4"/>
    </row>
    <row r="119" spans="2:10" s="5" customFormat="1" ht="15" customHeight="1">
      <c r="B119" s="73"/>
      <c r="C119" s="74"/>
      <c r="D119" s="1"/>
      <c r="E119" s="6"/>
      <c r="F119" s="6"/>
      <c r="G119" s="6"/>
      <c r="H119" s="6"/>
      <c r="I119" s="6"/>
      <c r="J119" s="4"/>
    </row>
    <row r="120" spans="2:10" s="5" customFormat="1" ht="15" customHeight="1">
      <c r="B120" s="73"/>
      <c r="C120" s="74"/>
      <c r="D120" s="1"/>
      <c r="E120" s="6"/>
      <c r="F120" s="6"/>
      <c r="G120" s="6"/>
      <c r="H120" s="6"/>
      <c r="I120" s="6"/>
      <c r="J120" s="4"/>
    </row>
    <row r="121" spans="2:10" s="5" customFormat="1" ht="15" customHeight="1">
      <c r="B121" s="4"/>
      <c r="C121" s="74"/>
      <c r="D121" s="1"/>
      <c r="E121" s="6"/>
      <c r="F121" s="6"/>
      <c r="G121" s="6"/>
      <c r="H121" s="6"/>
      <c r="I121" s="6"/>
      <c r="J121" s="4"/>
    </row>
    <row r="122" spans="2:10" s="5" customFormat="1" ht="15" customHeight="1">
      <c r="B122" s="73"/>
      <c r="C122" s="74"/>
      <c r="D122" s="1"/>
      <c r="E122" s="6"/>
      <c r="F122" s="6"/>
      <c r="G122" s="6"/>
      <c r="H122" s="6"/>
      <c r="I122" s="6"/>
      <c r="J122" s="4"/>
    </row>
    <row r="123" spans="2:10" s="5" customFormat="1" ht="15" customHeight="1">
      <c r="B123" s="73"/>
      <c r="C123" s="74"/>
      <c r="D123" s="1"/>
      <c r="E123" s="6"/>
      <c r="F123" s="6"/>
      <c r="G123" s="6"/>
      <c r="H123" s="6"/>
      <c r="I123" s="6"/>
      <c r="J123" s="4"/>
    </row>
    <row r="124" spans="2:10" s="5" customFormat="1" ht="15" customHeight="1">
      <c r="B124" s="73"/>
      <c r="C124" s="74"/>
      <c r="D124" s="1"/>
      <c r="E124" s="6"/>
      <c r="F124" s="6"/>
      <c r="G124" s="6"/>
      <c r="H124" s="6"/>
      <c r="I124" s="6"/>
      <c r="J124" s="4"/>
    </row>
    <row r="125" spans="2:10" s="5" customFormat="1" ht="15" customHeight="1">
      <c r="B125" s="73"/>
      <c r="C125" s="74"/>
      <c r="D125" s="1"/>
      <c r="E125" s="6"/>
      <c r="F125" s="6"/>
      <c r="G125" s="6"/>
      <c r="H125" s="6"/>
      <c r="I125" s="6"/>
      <c r="J125" s="4"/>
    </row>
    <row r="126" spans="2:10" s="5" customFormat="1" ht="15" customHeight="1">
      <c r="B126" s="73"/>
      <c r="C126" s="4"/>
      <c r="D126" s="1"/>
      <c r="E126" s="6"/>
      <c r="F126" s="6"/>
      <c r="G126" s="6"/>
      <c r="H126" s="6"/>
      <c r="I126" s="6"/>
      <c r="J126" s="4"/>
    </row>
    <row r="127" spans="2:10" s="80" customFormat="1" ht="15" customHeight="1">
      <c r="B127" s="75"/>
      <c r="C127" s="76"/>
      <c r="D127" s="77"/>
      <c r="E127" s="78"/>
      <c r="F127" s="78"/>
      <c r="G127" s="78"/>
      <c r="H127" s="78"/>
      <c r="I127" s="79"/>
      <c r="J127" s="75"/>
    </row>
    <row r="128" spans="2:10" s="80" customFormat="1" ht="15" customHeight="1">
      <c r="B128" s="73"/>
      <c r="C128" s="4"/>
      <c r="D128" s="1"/>
      <c r="E128" s="6"/>
      <c r="F128" s="6"/>
      <c r="G128" s="6"/>
      <c r="H128" s="6"/>
      <c r="I128" s="79"/>
      <c r="J128" s="73"/>
    </row>
    <row r="129" spans="2:10" s="9" customFormat="1" ht="15" customHeight="1">
      <c r="B129" s="73"/>
      <c r="C129" s="4"/>
      <c r="D129" s="1"/>
      <c r="E129" s="6"/>
      <c r="F129" s="6"/>
      <c r="G129" s="6"/>
      <c r="H129" s="6"/>
      <c r="I129" s="7"/>
      <c r="J129" s="73"/>
    </row>
    <row r="130" spans="2:10" s="80" customFormat="1" ht="15" customHeight="1">
      <c r="B130" s="73"/>
      <c r="C130" s="4"/>
      <c r="D130" s="1"/>
      <c r="E130" s="6"/>
      <c r="F130" s="6"/>
      <c r="G130" s="6"/>
      <c r="H130" s="6"/>
      <c r="I130" s="7"/>
      <c r="J130" s="4"/>
    </row>
    <row r="131" spans="2:10" ht="15" customHeight="1">
      <c r="B131" s="116"/>
      <c r="C131" s="116"/>
      <c r="D131" s="116"/>
      <c r="E131" s="116"/>
      <c r="F131" s="116"/>
      <c r="G131" s="116"/>
      <c r="H131" s="116"/>
      <c r="I131" s="116"/>
      <c r="J131" s="4"/>
    </row>
    <row r="132" spans="2:10" ht="15" customHeight="1">
      <c r="B132" s="108"/>
      <c r="C132" s="108"/>
      <c r="D132" s="108"/>
      <c r="E132" s="108"/>
      <c r="F132" s="108"/>
      <c r="G132" s="108"/>
      <c r="H132" s="108"/>
      <c r="I132" s="108"/>
      <c r="J132" s="4"/>
    </row>
    <row r="133" spans="2:10" ht="15" customHeight="1">
      <c r="B133" s="75"/>
      <c r="C133" s="82"/>
      <c r="D133" s="77"/>
      <c r="E133" s="78"/>
      <c r="F133" s="78"/>
      <c r="G133" s="78"/>
      <c r="H133" s="78"/>
      <c r="I133" s="83"/>
      <c r="J133" s="4"/>
    </row>
    <row r="134" spans="2:10" ht="15" customHeight="1">
      <c r="B134" s="75"/>
      <c r="C134" s="82"/>
      <c r="D134" s="77"/>
      <c r="E134" s="78"/>
      <c r="F134" s="78"/>
      <c r="G134" s="78"/>
      <c r="H134" s="78"/>
      <c r="I134" s="83"/>
      <c r="J134" s="4"/>
    </row>
    <row r="135" spans="2:10">
      <c r="B135" s="75"/>
      <c r="C135" s="82"/>
      <c r="D135" s="77"/>
      <c r="E135" s="78"/>
      <c r="F135" s="78"/>
      <c r="G135" s="78"/>
      <c r="H135" s="78"/>
      <c r="I135" s="83"/>
      <c r="J135" s="4"/>
    </row>
    <row r="136" spans="2:10">
      <c r="B136" s="75"/>
      <c r="C136" s="82"/>
      <c r="D136" s="77"/>
      <c r="E136" s="78"/>
      <c r="F136" s="78"/>
      <c r="G136" s="78"/>
      <c r="H136" s="78"/>
      <c r="I136" s="83"/>
      <c r="J136" s="4"/>
    </row>
    <row r="137" spans="2:10">
      <c r="B137" s="75"/>
      <c r="C137" s="82"/>
      <c r="D137" s="77"/>
      <c r="E137" s="78"/>
      <c r="F137" s="78"/>
      <c r="G137" s="78"/>
      <c r="H137" s="78"/>
      <c r="I137" s="83"/>
      <c r="J137" s="4"/>
    </row>
    <row r="138" spans="2:10">
      <c r="B138" s="75"/>
      <c r="C138" s="82"/>
      <c r="D138" s="77"/>
      <c r="E138" s="78"/>
      <c r="F138" s="78"/>
      <c r="G138" s="78"/>
      <c r="H138" s="78"/>
      <c r="I138" s="83"/>
      <c r="J138" s="4"/>
    </row>
    <row r="139" spans="2:10">
      <c r="B139" s="75"/>
      <c r="C139" s="82"/>
      <c r="D139" s="77"/>
      <c r="E139" s="78"/>
      <c r="F139" s="78"/>
      <c r="G139" s="78"/>
      <c r="H139" s="78"/>
      <c r="I139" s="83"/>
      <c r="J139" s="4"/>
    </row>
    <row r="140" spans="2:10">
      <c r="B140" s="84"/>
      <c r="C140" s="85"/>
      <c r="D140" s="86"/>
      <c r="E140" s="87"/>
      <c r="F140" s="87"/>
      <c r="G140" s="87"/>
      <c r="H140" s="87"/>
      <c r="I140" s="88"/>
      <c r="J140" s="89"/>
    </row>
    <row r="141" spans="2:10">
      <c r="B141" s="84"/>
      <c r="C141" s="85"/>
      <c r="D141" s="86"/>
      <c r="E141" s="87"/>
      <c r="F141" s="87"/>
      <c r="G141" s="87"/>
      <c r="H141" s="87"/>
      <c r="I141" s="88"/>
      <c r="J141" s="89"/>
    </row>
    <row r="142" spans="2:10">
      <c r="B142" s="84"/>
      <c r="C142" s="85"/>
      <c r="D142" s="86"/>
      <c r="E142" s="87"/>
      <c r="F142" s="87"/>
      <c r="G142" s="87"/>
      <c r="H142" s="87"/>
      <c r="I142" s="88"/>
      <c r="J142" s="89"/>
    </row>
    <row r="143" spans="2:10">
      <c r="B143" s="84"/>
      <c r="C143" s="85"/>
      <c r="D143" s="86"/>
      <c r="E143" s="87"/>
      <c r="F143" s="87"/>
      <c r="G143" s="87"/>
      <c r="H143" s="87"/>
      <c r="I143" s="88"/>
      <c r="J143" s="89"/>
    </row>
    <row r="144" spans="2:10">
      <c r="B144" s="84"/>
      <c r="C144" s="85"/>
      <c r="D144" s="86"/>
      <c r="E144" s="87"/>
      <c r="F144" s="87"/>
      <c r="G144" s="87"/>
      <c r="H144" s="87"/>
      <c r="I144" s="88"/>
      <c r="J144" s="89"/>
    </row>
    <row r="145" spans="2:10">
      <c r="B145" s="84"/>
      <c r="C145" s="85"/>
      <c r="D145" s="86"/>
      <c r="E145" s="87"/>
      <c r="F145" s="87"/>
      <c r="G145" s="87"/>
      <c r="H145" s="87"/>
      <c r="I145" s="88"/>
      <c r="J145" s="89"/>
    </row>
    <row r="146" spans="2:10">
      <c r="B146" s="84"/>
      <c r="C146" s="85"/>
      <c r="D146" s="86"/>
      <c r="E146" s="87"/>
      <c r="F146" s="87"/>
      <c r="G146" s="87"/>
      <c r="H146" s="87"/>
      <c r="I146" s="88"/>
      <c r="J146" s="89"/>
    </row>
    <row r="147" spans="2:10">
      <c r="B147" s="84"/>
      <c r="C147" s="85"/>
      <c r="D147" s="86"/>
      <c r="E147" s="87"/>
      <c r="F147" s="87"/>
      <c r="G147" s="87"/>
      <c r="H147" s="87"/>
      <c r="I147" s="88"/>
      <c r="J147" s="89"/>
    </row>
    <row r="148" spans="2:10">
      <c r="B148" s="84"/>
      <c r="C148" s="85"/>
      <c r="D148" s="86"/>
      <c r="E148" s="87"/>
      <c r="F148" s="87"/>
      <c r="G148" s="87"/>
      <c r="H148" s="87"/>
      <c r="I148" s="88"/>
      <c r="J148" s="89"/>
    </row>
    <row r="149" spans="2:10">
      <c r="B149" s="84"/>
      <c r="C149" s="85"/>
      <c r="D149" s="86"/>
      <c r="E149" s="87"/>
      <c r="F149" s="87"/>
      <c r="G149" s="87"/>
      <c r="H149" s="87"/>
      <c r="I149" s="88"/>
      <c r="J149" s="89"/>
    </row>
    <row r="150" spans="2:10">
      <c r="B150" s="84"/>
      <c r="C150" s="85"/>
      <c r="D150" s="86"/>
      <c r="E150" s="87"/>
      <c r="F150" s="87"/>
      <c r="G150" s="87"/>
      <c r="H150" s="87"/>
      <c r="I150" s="88"/>
      <c r="J150" s="89"/>
    </row>
    <row r="151" spans="2:10">
      <c r="B151" s="84"/>
      <c r="C151" s="85"/>
      <c r="D151" s="86"/>
      <c r="E151" s="87"/>
      <c r="F151" s="87"/>
      <c r="G151" s="87"/>
      <c r="H151" s="87"/>
      <c r="I151" s="88"/>
      <c r="J151" s="89"/>
    </row>
    <row r="152" spans="2:10">
      <c r="B152" s="84"/>
      <c r="C152" s="85"/>
      <c r="D152" s="86"/>
      <c r="E152" s="87"/>
      <c r="F152" s="87"/>
      <c r="G152" s="87"/>
      <c r="H152" s="87"/>
      <c r="I152" s="88"/>
      <c r="J152" s="89"/>
    </row>
    <row r="153" spans="2:10">
      <c r="B153" s="90"/>
      <c r="C153" s="91"/>
      <c r="D153" s="92"/>
      <c r="E153" s="93"/>
      <c r="F153" s="93"/>
      <c r="G153" s="93"/>
      <c r="H153" s="93"/>
      <c r="I153" s="94"/>
    </row>
    <row r="154" spans="2:10">
      <c r="B154" s="90"/>
      <c r="C154" s="91"/>
      <c r="D154" s="92"/>
      <c r="E154" s="93"/>
      <c r="F154" s="93"/>
      <c r="G154" s="93"/>
      <c r="H154" s="93"/>
      <c r="I154" s="94"/>
    </row>
    <row r="155" spans="2:10">
      <c r="B155" s="90"/>
      <c r="C155" s="91"/>
      <c r="D155" s="92"/>
      <c r="E155" s="93"/>
      <c r="F155" s="93"/>
      <c r="G155" s="93"/>
      <c r="H155" s="93"/>
      <c r="I155" s="94"/>
    </row>
    <row r="156" spans="2:10">
      <c r="B156" s="90"/>
      <c r="C156" s="91"/>
      <c r="D156" s="92"/>
      <c r="E156" s="93"/>
      <c r="F156" s="93"/>
      <c r="G156" s="93"/>
      <c r="H156" s="93"/>
      <c r="I156" s="94"/>
    </row>
    <row r="157" spans="2:10">
      <c r="B157" s="90"/>
      <c r="C157" s="91"/>
      <c r="D157" s="92"/>
      <c r="E157" s="93"/>
      <c r="F157" s="93"/>
      <c r="G157" s="93"/>
      <c r="H157" s="93"/>
      <c r="I157" s="94"/>
    </row>
    <row r="158" spans="2:10">
      <c r="B158" s="90"/>
      <c r="C158" s="91"/>
      <c r="D158" s="92"/>
      <c r="E158" s="93"/>
      <c r="F158" s="93"/>
      <c r="G158" s="93"/>
      <c r="H158" s="93"/>
      <c r="I158" s="94"/>
    </row>
    <row r="159" spans="2:10">
      <c r="B159" s="90"/>
      <c r="C159" s="91"/>
      <c r="D159" s="92"/>
      <c r="E159" s="93"/>
      <c r="F159" s="93"/>
      <c r="G159" s="93"/>
      <c r="H159" s="93"/>
      <c r="I159" s="94"/>
    </row>
    <row r="160" spans="2:10">
      <c r="B160" s="90"/>
      <c r="C160" s="91"/>
      <c r="D160" s="92"/>
      <c r="E160" s="93"/>
      <c r="F160" s="93"/>
      <c r="G160" s="93"/>
      <c r="H160" s="93"/>
      <c r="I160" s="94"/>
    </row>
    <row r="161" spans="2:9">
      <c r="B161" s="90"/>
      <c r="C161" s="91"/>
      <c r="D161" s="92"/>
      <c r="E161" s="93"/>
      <c r="F161" s="93"/>
      <c r="G161" s="93"/>
      <c r="H161" s="93"/>
      <c r="I161" s="94"/>
    </row>
    <row r="162" spans="2:9">
      <c r="B162" s="90"/>
      <c r="C162" s="91"/>
      <c r="D162" s="92"/>
      <c r="E162" s="93"/>
      <c r="F162" s="93"/>
      <c r="G162" s="93"/>
      <c r="H162" s="93"/>
      <c r="I162" s="94"/>
    </row>
    <row r="163" spans="2:9">
      <c r="B163" s="90"/>
      <c r="C163" s="91"/>
      <c r="D163" s="92"/>
      <c r="E163" s="93"/>
      <c r="F163" s="93"/>
      <c r="G163" s="93"/>
      <c r="H163" s="93"/>
      <c r="I163" s="94"/>
    </row>
    <row r="164" spans="2:9">
      <c r="B164" s="90"/>
      <c r="C164" s="91"/>
      <c r="D164" s="92"/>
      <c r="E164" s="93"/>
      <c r="F164" s="93"/>
      <c r="G164" s="93"/>
      <c r="H164" s="93"/>
      <c r="I164" s="94"/>
    </row>
    <row r="165" spans="2:9">
      <c r="B165" s="90"/>
      <c r="C165" s="91"/>
      <c r="D165" s="92"/>
      <c r="E165" s="93"/>
      <c r="F165" s="93"/>
      <c r="G165" s="93"/>
      <c r="H165" s="93"/>
      <c r="I165" s="94"/>
    </row>
    <row r="166" spans="2:9">
      <c r="B166" s="90"/>
      <c r="C166" s="91"/>
      <c r="D166" s="92"/>
      <c r="E166" s="93"/>
      <c r="F166" s="93"/>
      <c r="G166" s="93"/>
      <c r="H166" s="93"/>
      <c r="I166" s="94"/>
    </row>
    <row r="167" spans="2:9">
      <c r="B167" s="90"/>
      <c r="C167" s="91"/>
      <c r="D167" s="92"/>
      <c r="E167" s="93"/>
      <c r="F167" s="93"/>
      <c r="G167" s="93"/>
      <c r="H167" s="93"/>
      <c r="I167" s="94"/>
    </row>
    <row r="168" spans="2:9">
      <c r="B168" s="90"/>
      <c r="C168" s="91"/>
      <c r="D168" s="92"/>
      <c r="E168" s="93"/>
      <c r="F168" s="93"/>
      <c r="G168" s="93"/>
      <c r="H168" s="93"/>
      <c r="I168" s="94"/>
    </row>
    <row r="169" spans="2:9">
      <c r="B169" s="90"/>
      <c r="C169" s="91"/>
      <c r="D169" s="92"/>
      <c r="E169" s="93"/>
      <c r="F169" s="93"/>
      <c r="G169" s="93"/>
      <c r="H169" s="93"/>
      <c r="I169" s="94"/>
    </row>
    <row r="170" spans="2:9">
      <c r="B170" s="90"/>
      <c r="C170" s="91"/>
      <c r="D170" s="92"/>
      <c r="E170" s="93"/>
      <c r="F170" s="93"/>
      <c r="G170" s="93"/>
      <c r="H170" s="93"/>
      <c r="I170" s="94"/>
    </row>
    <row r="171" spans="2:9">
      <c r="B171" s="90"/>
      <c r="C171" s="91"/>
      <c r="D171" s="92"/>
      <c r="E171" s="93"/>
      <c r="F171" s="93"/>
      <c r="G171" s="93"/>
      <c r="H171" s="93"/>
      <c r="I171" s="94"/>
    </row>
    <row r="172" spans="2:9">
      <c r="B172" s="90"/>
      <c r="C172" s="91"/>
      <c r="D172" s="92"/>
      <c r="E172" s="93"/>
      <c r="F172" s="93"/>
      <c r="G172" s="93"/>
      <c r="H172" s="93"/>
      <c r="I172" s="94"/>
    </row>
    <row r="173" spans="2:9">
      <c r="B173" s="90"/>
      <c r="C173" s="91"/>
      <c r="D173" s="92"/>
      <c r="E173" s="93"/>
      <c r="F173" s="93"/>
      <c r="G173" s="93"/>
      <c r="H173" s="93"/>
      <c r="I173" s="94"/>
    </row>
    <row r="174" spans="2:9">
      <c r="B174" s="90"/>
      <c r="C174" s="91"/>
      <c r="D174" s="92"/>
      <c r="E174" s="93"/>
      <c r="F174" s="93"/>
      <c r="G174" s="93"/>
      <c r="H174" s="93"/>
      <c r="I174" s="94"/>
    </row>
    <row r="175" spans="2:9">
      <c r="B175" s="90"/>
      <c r="C175" s="91"/>
      <c r="D175" s="92"/>
      <c r="E175" s="93"/>
      <c r="F175" s="93"/>
      <c r="G175" s="93"/>
      <c r="H175" s="93"/>
      <c r="I175" s="94"/>
    </row>
    <row r="176" spans="2:9">
      <c r="B176" s="90"/>
      <c r="C176" s="91"/>
      <c r="D176" s="92"/>
      <c r="E176" s="93"/>
      <c r="F176" s="93"/>
      <c r="G176" s="93"/>
      <c r="H176" s="93"/>
      <c r="I176" s="94"/>
    </row>
    <row r="177" spans="2:9">
      <c r="B177" s="90"/>
      <c r="C177" s="91"/>
      <c r="D177" s="92"/>
      <c r="E177" s="93"/>
      <c r="F177" s="93"/>
      <c r="G177" s="93"/>
      <c r="H177" s="93"/>
      <c r="I177" s="94"/>
    </row>
    <row r="178" spans="2:9">
      <c r="B178" s="90"/>
      <c r="C178" s="91"/>
      <c r="D178" s="92"/>
      <c r="E178" s="93"/>
      <c r="F178" s="93"/>
      <c r="G178" s="93"/>
      <c r="H178" s="93"/>
      <c r="I178" s="94"/>
    </row>
    <row r="179" spans="2:9">
      <c r="B179" s="90"/>
      <c r="C179" s="91"/>
      <c r="D179" s="92"/>
      <c r="E179" s="93"/>
      <c r="F179" s="93"/>
      <c r="G179" s="93"/>
      <c r="H179" s="93"/>
      <c r="I179" s="94"/>
    </row>
    <row r="180" spans="2:9">
      <c r="B180" s="90"/>
      <c r="C180" s="91"/>
      <c r="D180" s="92"/>
      <c r="E180" s="93"/>
      <c r="F180" s="93"/>
      <c r="G180" s="93"/>
      <c r="H180" s="93"/>
      <c r="I180" s="94"/>
    </row>
    <row r="181" spans="2:9">
      <c r="B181" s="90"/>
      <c r="C181" s="91"/>
      <c r="D181" s="92"/>
      <c r="E181" s="93"/>
      <c r="F181" s="93"/>
      <c r="G181" s="93"/>
      <c r="H181" s="93"/>
      <c r="I181" s="94"/>
    </row>
    <row r="182" spans="2:9">
      <c r="B182" s="90"/>
      <c r="C182" s="91"/>
      <c r="D182" s="92"/>
      <c r="E182" s="93"/>
      <c r="F182" s="93"/>
      <c r="G182" s="93"/>
      <c r="H182" s="93"/>
      <c r="I182" s="94"/>
    </row>
    <row r="183" spans="2:9">
      <c r="B183" s="90"/>
      <c r="C183" s="91"/>
      <c r="D183" s="92"/>
      <c r="E183" s="93"/>
      <c r="F183" s="93"/>
      <c r="G183" s="93"/>
      <c r="H183" s="93"/>
      <c r="I183" s="94"/>
    </row>
    <row r="184" spans="2:9">
      <c r="B184" s="90"/>
      <c r="C184" s="91"/>
      <c r="D184" s="92"/>
      <c r="E184" s="93"/>
      <c r="F184" s="93"/>
      <c r="G184" s="93"/>
      <c r="H184" s="93"/>
      <c r="I184" s="94"/>
    </row>
  </sheetData>
  <mergeCells count="6">
    <mergeCell ref="B132:I132"/>
    <mergeCell ref="C3:I3"/>
    <mergeCell ref="B6:B7"/>
    <mergeCell ref="C6:C7"/>
    <mergeCell ref="D6:D7"/>
    <mergeCell ref="B131:I131"/>
  </mergeCells>
  <phoneticPr fontId="9" type="noConversion"/>
  <pageMargins left="0.11811023622047245" right="0.11811023622047245" top="0.59055118110236227" bottom="0.59055118110236227"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Company>KLASSA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Daniel Kosík</cp:lastModifiedBy>
  <cp:lastPrinted>2021-10-01T04:42:18Z</cp:lastPrinted>
  <dcterms:created xsi:type="dcterms:W3CDTF">2004-08-19T11:13:26Z</dcterms:created>
  <dcterms:modified xsi:type="dcterms:W3CDTF">2022-05-26T12:48:37Z</dcterms:modified>
</cp:coreProperties>
</file>